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yamashita\Desktop\20260629_令和8年度 情報系仮想基盤機器等賃貸借\"/>
    </mc:Choice>
  </mc:AlternateContent>
  <xr:revisionPtr revIDLastSave="0" documentId="13_ncr:1_{D538DCAC-5225-4153-842E-74E3FD56B9A3}" xr6:coauthVersionLast="47" xr6:coauthVersionMax="47" xr10:uidLastSave="{00000000-0000-0000-0000-000000000000}"/>
  <bookViews>
    <workbookView xWindow="-120" yWindow="-16320" windowWidth="29040" windowHeight="15720" activeTab="2" xr2:uid="{00000000-000D-0000-FFFF-FFFF00000000}"/>
  </bookViews>
  <sheets>
    <sheet name="設計書" sheetId="1" r:id="rId1"/>
    <sheet name="合計" sheetId="3" r:id="rId2"/>
    <sheet name="内訳" sheetId="4" r:id="rId3"/>
  </sheets>
  <definedNames>
    <definedName name="_xlnm.Print_Area" localSheetId="0">設計書!$A$1:$N$31</definedName>
    <definedName name="_xlnm.Print_Area" localSheetId="2">内訳!$A$1:$L$44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G28" i="4"/>
  <c r="G37" i="4" l="1"/>
  <c r="G32" i="4"/>
  <c r="G33" i="4"/>
  <c r="G34" i="4"/>
  <c r="G31" i="4"/>
  <c r="G25" i="4"/>
  <c r="G26" i="4"/>
  <c r="G27" i="4"/>
  <c r="G24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6" i="4"/>
  <c r="G42" i="4" l="1"/>
  <c r="G43" i="4" s="1"/>
  <c r="F6" i="3" s="1"/>
  <c r="F12" i="3" s="1"/>
  <c r="F14" i="3" s="1"/>
  <c r="F16" i="3" s="1"/>
</calcChain>
</file>

<file path=xl/sharedStrings.xml><?xml version="1.0" encoding="utf-8"?>
<sst xmlns="http://schemas.openxmlformats.org/spreadsheetml/2006/main" count="140" uniqueCount="101">
  <si>
    <t>物品名</t>
    <rPh sb="0" eb="2">
      <t>ブッピン</t>
    </rPh>
    <rPh sb="2" eb="3">
      <t>メイ</t>
    </rPh>
    <phoneticPr fontId="2"/>
  </si>
  <si>
    <t>納入場所</t>
    <rPh sb="0" eb="2">
      <t>ノウニュウ</t>
    </rPh>
    <rPh sb="2" eb="4">
      <t>バショ</t>
    </rPh>
    <phoneticPr fontId="2"/>
  </si>
  <si>
    <t>仕様概要</t>
    <rPh sb="0" eb="2">
      <t>シヨウ</t>
    </rPh>
    <rPh sb="2" eb="4">
      <t>ガイヨウ</t>
    </rPh>
    <phoneticPr fontId="2"/>
  </si>
  <si>
    <t>納入日数</t>
    <rPh sb="0" eb="2">
      <t>ノウニュウ</t>
    </rPh>
    <rPh sb="2" eb="4">
      <t>ニッスウ</t>
    </rPh>
    <phoneticPr fontId="2"/>
  </si>
  <si>
    <t>審査者</t>
    <rPh sb="0" eb="2">
      <t>シンサ</t>
    </rPh>
    <rPh sb="2" eb="3">
      <t>シャ</t>
    </rPh>
    <phoneticPr fontId="2"/>
  </si>
  <si>
    <t>設計者</t>
    <rPh sb="0" eb="3">
      <t>セッケイシャ</t>
    </rPh>
    <phoneticPr fontId="2"/>
  </si>
  <si>
    <t>日　</t>
    <rPh sb="0" eb="1">
      <t>ニチ</t>
    </rPh>
    <phoneticPr fontId="2"/>
  </si>
  <si>
    <t>№</t>
    <phoneticPr fontId="2"/>
  </si>
  <si>
    <t>規格・形状</t>
    <rPh sb="0" eb="2">
      <t>キカク</t>
    </rPh>
    <rPh sb="3" eb="5">
      <t>ケイジョウ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</si>
  <si>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</si>
  <si>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</si>
  <si>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</si>
  <si>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摘要</t>
    <rPh sb="0" eb="2">
      <t>テキヨウ</t>
    </rPh>
    <phoneticPr fontId="2"/>
  </si>
  <si>
    <t>内　　　訳</t>
    <rPh sb="0" eb="1">
      <t>ウチ</t>
    </rPh>
    <rPh sb="4" eb="5">
      <t>ヤク</t>
    </rPh>
    <phoneticPr fontId="2"/>
  </si>
  <si>
    <t>出　　来　　高</t>
    <rPh sb="0" eb="1">
      <t>デ</t>
    </rPh>
    <rPh sb="3" eb="4">
      <t>ライ</t>
    </rPh>
    <rPh sb="6" eb="7">
      <t>コウ</t>
    </rPh>
    <phoneticPr fontId="2"/>
  </si>
  <si>
    <t>式</t>
    <rPh sb="0" eb="1">
      <t>シキ</t>
    </rPh>
    <phoneticPr fontId="2"/>
  </si>
  <si>
    <t>納入期限</t>
    <rPh sb="0" eb="1">
      <t>オサム</t>
    </rPh>
    <rPh sb="1" eb="2">
      <t>イリ</t>
    </rPh>
    <rPh sb="2" eb="3">
      <t>キ</t>
    </rPh>
    <rPh sb="3" eb="4">
      <t>キリ</t>
    </rPh>
    <phoneticPr fontId="2"/>
  </si>
  <si>
    <t>名　　称</t>
    <rPh sb="0" eb="1">
      <t>ナ</t>
    </rPh>
    <rPh sb="3" eb="4">
      <t>ショウ</t>
    </rPh>
    <phoneticPr fontId="2"/>
  </si>
  <si>
    <t>小計</t>
    <rPh sb="0" eb="2">
      <t>ショウケイ</t>
    </rPh>
    <phoneticPr fontId="2"/>
  </si>
  <si>
    <t>単価</t>
    <rPh sb="0" eb="2">
      <t>タンカ</t>
    </rPh>
    <phoneticPr fontId="2"/>
  </si>
  <si>
    <t>％</t>
    <phoneticPr fontId="2"/>
  </si>
  <si>
    <t>合計</t>
    <rPh sb="0" eb="2">
      <t>ゴウケイ</t>
    </rPh>
    <phoneticPr fontId="2"/>
  </si>
  <si>
    <t>台</t>
    <rPh sb="0" eb="1">
      <t>ダイ</t>
    </rPh>
    <phoneticPr fontId="2"/>
  </si>
  <si>
    <t>本</t>
    <rPh sb="0" eb="1">
      <t>ホン</t>
    </rPh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</si>
  <si>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8"/>
  </si>
  <si>
    <t>(10％)</t>
  </si>
  <si>
    <t>購入価格計</t>
    <rPh sb="0" eb="2">
      <t>コウニュウ</t>
    </rPh>
    <rPh sb="2" eb="4">
      <t>カカク</t>
    </rPh>
    <rPh sb="4" eb="5">
      <t>ケイ</t>
    </rPh>
    <phoneticPr fontId="2"/>
  </si>
  <si>
    <t>鳳珠郡穴水町字川島ラの１７４番地</t>
    <rPh sb="0" eb="3">
      <t>ホウスグン</t>
    </rPh>
    <rPh sb="3" eb="6">
      <t>アナミズマチ</t>
    </rPh>
    <rPh sb="6" eb="7">
      <t>アザ</t>
    </rPh>
    <rPh sb="7" eb="9">
      <t>カワジマ</t>
    </rPh>
    <rPh sb="14" eb="16">
      <t>バンチ</t>
    </rPh>
    <phoneticPr fontId="2"/>
  </si>
  <si>
    <t>税抜</t>
    <rPh sb="0" eb="2">
      <t>ゼイヌ</t>
    </rPh>
    <phoneticPr fontId="2"/>
  </si>
  <si>
    <t>N＝２台</t>
    <rPh sb="3" eb="4">
      <t>ダイ</t>
    </rPh>
    <phoneticPr fontId="2"/>
  </si>
  <si>
    <t>N＝１台</t>
    <rPh sb="3" eb="4">
      <t>ダイ</t>
    </rPh>
    <phoneticPr fontId="2"/>
  </si>
  <si>
    <t>AC電源ケーブル(3m)</t>
  </si>
  <si>
    <t>1U高性能ヒートシンク</t>
  </si>
  <si>
    <t>CPUボード(32C/2.10GHz/Gold 6530)</t>
  </si>
  <si>
    <t>32GB 増設メモリボード(1x32GB/R/DR)</t>
  </si>
  <si>
    <t>フラッシュバックアップユニット</t>
  </si>
  <si>
    <t>1000BASE-T 接続ボード(4ch)</t>
  </si>
  <si>
    <t>リモートマネジメント拡張ライセンス (Advanced)</t>
  </si>
  <si>
    <t>増設用2.5型960GB SATA RI SSD</t>
  </si>
  <si>
    <t>内蔵DVD-ROM ドライブ</t>
  </si>
  <si>
    <t>1U内蔵DVDドライブ増設キット</t>
  </si>
  <si>
    <t>K410-537(00)</t>
  </si>
  <si>
    <t>K410-E246(03)</t>
  </si>
  <si>
    <t>N8101-1869</t>
  </si>
  <si>
    <t>N8101-1889</t>
  </si>
  <si>
    <t>N8102-767</t>
  </si>
  <si>
    <t>N8103-243</t>
  </si>
  <si>
    <t>N8104-209</t>
  </si>
  <si>
    <t>N8115-33</t>
  </si>
  <si>
    <t>N8116-116</t>
  </si>
  <si>
    <t>N8150-1827</t>
  </si>
  <si>
    <t>N8151-137</t>
  </si>
  <si>
    <t>N8181-194</t>
  </si>
  <si>
    <t>N8181-207</t>
  </si>
  <si>
    <t>個</t>
    <rPh sb="0" eb="1">
      <t>コ</t>
    </rPh>
    <phoneticPr fontId="2"/>
  </si>
  <si>
    <t>枚</t>
    <rPh sb="0" eb="1">
      <t>マイ</t>
    </rPh>
    <phoneticPr fontId="2"/>
  </si>
  <si>
    <t>N8154-180</t>
    <phoneticPr fontId="2"/>
  </si>
  <si>
    <t>【SiCSP】Windows Server 2025 Datacenter - 16 Core</t>
  </si>
  <si>
    <t>【SiCSP】Windows Server 2025 - 1 Device CAL</t>
  </si>
  <si>
    <t>Veeam Essntials Universal License</t>
  </si>
  <si>
    <t>DG7GMGF0PWHT0005</t>
  </si>
  <si>
    <t>【ネットワーク機器】</t>
    <rPh sb="7" eb="9">
      <t>キキ</t>
    </rPh>
    <phoneticPr fontId="2"/>
  </si>
  <si>
    <t>4047RZ5</t>
    <phoneticPr fontId="2"/>
  </si>
  <si>
    <t>1051RZ5</t>
    <phoneticPr fontId="2"/>
  </si>
  <si>
    <t>【バックアップストレージ】</t>
    <phoneticPr fontId="2"/>
  </si>
  <si>
    <t>TeraStation 4ドライブNAS ラックマウントモデル 16TB</t>
  </si>
  <si>
    <t>TS5420RN1604</t>
  </si>
  <si>
    <t>サーバ</t>
    <phoneticPr fontId="2"/>
  </si>
  <si>
    <t>バックアップストレージ</t>
    <phoneticPr fontId="2"/>
  </si>
  <si>
    <t>N8100-3013Y</t>
    <phoneticPr fontId="2"/>
  </si>
  <si>
    <t>RAIDコントローラ(SR，2GB，RAID 0/1/5/6，OCP)</t>
    <phoneticPr fontId="2"/>
  </si>
  <si>
    <t>2ndライザカード(1xPCI，フルハイト)</t>
    <phoneticPr fontId="2"/>
  </si>
  <si>
    <t>1U高性能ファン</t>
    <phoneticPr fontId="2"/>
  </si>
  <si>
    <t>内蔵NVMe/SAS/SATAケーブル</t>
    <phoneticPr fontId="2"/>
  </si>
  <si>
    <t>DG7GMGF0PWHD0001</t>
    <phoneticPr fontId="2"/>
  </si>
  <si>
    <t>SU5-VESSP-V</t>
    <phoneticPr fontId="2"/>
  </si>
  <si>
    <t>N8103-255</t>
    <phoneticPr fontId="2"/>
  </si>
  <si>
    <t>電源ユニット(1000W）</t>
    <phoneticPr fontId="2"/>
  </si>
  <si>
    <t>AT-x530L-28GTX-Z5</t>
    <phoneticPr fontId="2"/>
  </si>
  <si>
    <t>AT-StackXS/1.0-Z5　カッパースタックモジュール</t>
    <phoneticPr fontId="2"/>
  </si>
  <si>
    <t>AT-VST-BASE-5Y ネットワーク・マネージメント</t>
    <phoneticPr fontId="2"/>
  </si>
  <si>
    <t>AT-VST-SNMP-5Y ネットワーク・マネージメント</t>
    <phoneticPr fontId="2"/>
  </si>
  <si>
    <t>04124</t>
    <phoneticPr fontId="2"/>
  </si>
  <si>
    <t>04123</t>
    <phoneticPr fontId="2"/>
  </si>
  <si>
    <t>Account@Adapter＋500 ライセンス更新</t>
    <phoneticPr fontId="2"/>
  </si>
  <si>
    <t>RG-ACP7-ES500-LIC</t>
    <phoneticPr fontId="2"/>
  </si>
  <si>
    <t>N＝１式</t>
    <rPh sb="3" eb="4">
      <t>シキ</t>
    </rPh>
    <phoneticPr fontId="2"/>
  </si>
  <si>
    <t>その他</t>
    <rPh sb="2" eb="3">
      <t>タ</t>
    </rPh>
    <phoneticPr fontId="2"/>
  </si>
  <si>
    <t>【情報系仮想基盤機器等賃貸借】</t>
    <rPh sb="1" eb="3">
      <t>ジョウホウ</t>
    </rPh>
    <rPh sb="3" eb="4">
      <t>ケイ</t>
    </rPh>
    <rPh sb="4" eb="6">
      <t>カソウ</t>
    </rPh>
    <rPh sb="6" eb="8">
      <t>キバン</t>
    </rPh>
    <rPh sb="8" eb="10">
      <t>キキ</t>
    </rPh>
    <rPh sb="10" eb="11">
      <t>トウ</t>
    </rPh>
    <rPh sb="11" eb="14">
      <t>チンタイシャク</t>
    </rPh>
    <phoneticPr fontId="2"/>
  </si>
  <si>
    <t>情報系仮想基盤機器等賃貸借</t>
    <rPh sb="0" eb="2">
      <t>ジョウホウ</t>
    </rPh>
    <rPh sb="2" eb="3">
      <t>ケイ</t>
    </rPh>
    <rPh sb="3" eb="5">
      <t>カソウ</t>
    </rPh>
    <rPh sb="5" eb="7">
      <t>キバン</t>
    </rPh>
    <rPh sb="7" eb="9">
      <t>キキ</t>
    </rPh>
    <rPh sb="9" eb="10">
      <t>トウ</t>
    </rPh>
    <rPh sb="10" eb="13">
      <t>チンタイシャク</t>
    </rPh>
    <phoneticPr fontId="2"/>
  </si>
  <si>
    <t>情報系仮想基盤機器等賃貸借 設計書</t>
    <rPh sb="0" eb="2">
      <t>ジョウホウ</t>
    </rPh>
    <rPh sb="2" eb="3">
      <t>ケイ</t>
    </rPh>
    <rPh sb="3" eb="5">
      <t>カソウ</t>
    </rPh>
    <rPh sb="5" eb="7">
      <t>キバン</t>
    </rPh>
    <rPh sb="7" eb="9">
      <t>キキ</t>
    </rPh>
    <rPh sb="9" eb="10">
      <t>トウ</t>
    </rPh>
    <rPh sb="10" eb="13">
      <t>チンタイシャク</t>
    </rPh>
    <rPh sb="14" eb="16">
      <t>セッケイ</t>
    </rPh>
    <rPh sb="16" eb="17">
      <t>ショ</t>
    </rPh>
    <phoneticPr fontId="2"/>
  </si>
  <si>
    <t>令和　８年　１２月　２８日</t>
    <rPh sb="0" eb="2">
      <t>レイワ</t>
    </rPh>
    <rPh sb="4" eb="5">
      <t>ネン</t>
    </rPh>
    <rPh sb="8" eb="9">
      <t>ゲツ</t>
    </rPh>
    <rPh sb="12" eb="13">
      <t>ニチ</t>
    </rPh>
    <phoneticPr fontId="2"/>
  </si>
  <si>
    <t>老朽化したサーバ機器等を更新する。</t>
    <rPh sb="0" eb="3">
      <t>ロウキュウカ</t>
    </rPh>
    <rPh sb="8" eb="11">
      <t>キキトウ</t>
    </rPh>
    <rPh sb="12" eb="14">
      <t>コウシン</t>
    </rPh>
    <phoneticPr fontId="2"/>
  </si>
  <si>
    <t>【サーバ】</t>
    <phoneticPr fontId="2"/>
  </si>
  <si>
    <t>Express5800/R110k-1M 8x2.5型ドライブモデル(U.3 NVMe x1/SAS/SATA)</t>
    <phoneticPr fontId="2"/>
  </si>
  <si>
    <t>【ソフトウェアライセンス】</t>
    <phoneticPr fontId="2"/>
  </si>
  <si>
    <t>Red Hat Enterprise Linux Server,Standard (Physical or Virtual Nodes)5年</t>
    <rPh sb="69" eb="70">
      <t>ネン</t>
    </rPh>
    <phoneticPr fontId="2"/>
  </si>
  <si>
    <t>賃貸借経費（動産保険料、管理費等）</t>
    <rPh sb="0" eb="3">
      <t>チンタイシャク</t>
    </rPh>
    <rPh sb="3" eb="5">
      <t>ケイヒ</t>
    </rPh>
    <rPh sb="6" eb="10">
      <t>ドウサンホケン</t>
    </rPh>
    <rPh sb="10" eb="11">
      <t>リョウ</t>
    </rPh>
    <rPh sb="12" eb="15">
      <t>カンリヒ</t>
    </rPh>
    <rPh sb="15" eb="16">
      <t>トウ</t>
    </rPh>
    <phoneticPr fontId="2"/>
  </si>
  <si>
    <t>RH00004</t>
    <phoneticPr fontId="2"/>
  </si>
  <si>
    <t>賃貸借期間</t>
    <rPh sb="0" eb="3">
      <t>チンタイシャク</t>
    </rPh>
    <rPh sb="3" eb="5">
      <t>キカン</t>
    </rPh>
    <phoneticPr fontId="2"/>
  </si>
  <si>
    <t>令和９年１月１日～令和１３年１２月３１日　（６０ヶ月）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3" eb="14">
      <t>ネン</t>
    </rPh>
    <rPh sb="16" eb="17">
      <t>ガツ</t>
    </rPh>
    <rPh sb="19" eb="20">
      <t>ヒ</t>
    </rPh>
    <rPh sb="25" eb="26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</si>
</sst>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name val="ＭＳ Ｐゴシック"/>
      <family val="3"/>
    </font>
    <font>
      <sz val="6"/>
      <name val="ＭＳ ゴシック"/>
      <family val="3"/>
    </font>
    <font>
      <sz val="14"/>
      <name val="ＭＳ Ｐゴシック"/>
      <family val="3"/>
      <charset val="128"/>
    </font>
    <font>
      <sz val="10"/>
      <name val="ＭＳ ゴシック"/>
      <family val="3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4" xfId="0" applyFont="1" applyBorder="1">
      <alignment vertical="center"/>
    </xf>
    <xf numFmtId="176" fontId="5" fillId="0" borderId="24" xfId="0" applyNumberFormat="1" applyFont="1" applyBorder="1">
      <alignment vertical="center"/>
    </xf>
    <xf numFmtId="176" fontId="5" fillId="0" borderId="25" xfId="0" applyNumberFormat="1" applyFont="1" applyBorder="1">
      <alignment vertical="center"/>
    </xf>
    <xf numFmtId="0" fontId="5" fillId="0" borderId="26" xfId="0" applyFont="1" applyBorder="1">
      <alignment vertical="center"/>
    </xf>
    <xf numFmtId="0" fontId="5" fillId="0" borderId="28" xfId="0" applyFont="1" applyBorder="1" applyAlignment="1">
      <alignment horizontal="center" vertical="center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0" fontId="5" fillId="0" borderId="30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40" xfId="0" applyFont="1" applyFill="1" applyBorder="1" applyAlignment="1">
      <alignment horizontal="right" vertical="center"/>
    </xf>
    <xf numFmtId="0" fontId="5" fillId="0" borderId="32" xfId="0" applyFont="1" applyBorder="1" applyAlignment="1">
      <alignment horizontal="center" vertical="center"/>
    </xf>
    <xf numFmtId="0" fontId="5" fillId="0" borderId="32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0" xfId="0" applyFont="1" applyBorder="1">
      <alignment vertical="center"/>
    </xf>
    <xf numFmtId="38" fontId="5" fillId="0" borderId="28" xfId="1" applyFont="1" applyBorder="1">
      <alignment vertical="center"/>
    </xf>
    <xf numFmtId="38" fontId="5" fillId="0" borderId="32" xfId="1" applyFont="1" applyBorder="1">
      <alignment vertical="center"/>
    </xf>
    <xf numFmtId="38" fontId="5" fillId="0" borderId="22" xfId="1" applyFont="1" applyBorder="1">
      <alignment vertical="center"/>
    </xf>
    <xf numFmtId="38" fontId="5" fillId="0" borderId="40" xfId="1" applyFont="1" applyBorder="1">
      <alignment vertical="center"/>
    </xf>
    <xf numFmtId="0" fontId="5" fillId="0" borderId="28" xfId="0" applyFont="1" applyFill="1" applyBorder="1" applyAlignment="1">
      <alignment horizontal="left" vertical="center"/>
    </xf>
    <xf numFmtId="0" fontId="5" fillId="0" borderId="33" xfId="0" applyFont="1" applyBorder="1">
      <alignment vertical="center"/>
    </xf>
    <xf numFmtId="0" fontId="5" fillId="0" borderId="22" xfId="0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7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6" fillId="0" borderId="0" xfId="1" applyFont="1">
      <alignment vertical="center"/>
    </xf>
    <xf numFmtId="38" fontId="5" fillId="0" borderId="0" xfId="1" applyFont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23" xfId="0" applyFont="1" applyBorder="1">
      <alignment vertical="center"/>
    </xf>
    <xf numFmtId="176" fontId="5" fillId="0" borderId="26" xfId="0" applyNumberFormat="1" applyFont="1" applyBorder="1">
      <alignment vertical="center"/>
    </xf>
    <xf numFmtId="176" fontId="5" fillId="0" borderId="30" xfId="0" applyNumberFormat="1" applyFont="1" applyBorder="1">
      <alignment vertical="center"/>
    </xf>
    <xf numFmtId="0" fontId="5" fillId="0" borderId="28" xfId="0" applyFont="1" applyBorder="1" applyAlignment="1">
      <alignment horizontal="right" vertical="center"/>
    </xf>
    <xf numFmtId="0" fontId="5" fillId="0" borderId="3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 applyAlignment="1">
      <alignment horizontal="distributed" vertical="center"/>
    </xf>
    <xf numFmtId="0" fontId="5" fillId="0" borderId="13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 applyAlignment="1">
      <alignment horizontal="distributed"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0" xfId="0" applyFont="1" applyBorder="1" applyAlignment="1">
      <alignment horizontal="distributed" vertical="center"/>
    </xf>
    <xf numFmtId="0" fontId="5" fillId="0" borderId="19" xfId="0" applyFont="1" applyBorder="1">
      <alignment vertical="center"/>
    </xf>
    <xf numFmtId="0" fontId="5" fillId="0" borderId="10" xfId="0" applyFont="1" applyBorder="1" applyAlignment="1">
      <alignment horizontal="distributed" vertical="center"/>
    </xf>
    <xf numFmtId="0" fontId="5" fillId="0" borderId="15" xfId="0" applyFont="1" applyBorder="1" applyAlignment="1">
      <alignment horizontal="right" vertical="center"/>
    </xf>
    <xf numFmtId="0" fontId="5" fillId="0" borderId="14" xfId="0" applyFont="1" applyBorder="1" applyAlignment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37" xfId="0" applyFont="1" applyBorder="1">
      <alignment vertical="center"/>
    </xf>
    <xf numFmtId="0" fontId="7" fillId="0" borderId="28" xfId="0" applyFont="1" applyBorder="1" applyAlignment="1">
      <alignment horizontal="right" vertical="center"/>
    </xf>
    <xf numFmtId="0" fontId="7" fillId="0" borderId="28" xfId="0" quotePrefix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32" xfId="0" applyFont="1" applyFill="1" applyBorder="1" applyAlignment="1">
      <alignment horizontal="left" vertical="center"/>
    </xf>
    <xf numFmtId="0" fontId="5" fillId="0" borderId="32" xfId="0" applyFont="1" applyBorder="1" applyAlignment="1">
      <alignment horizontal="right" vertical="center"/>
    </xf>
    <xf numFmtId="0" fontId="5" fillId="0" borderId="40" xfId="0" applyFont="1" applyBorder="1" applyAlignment="1">
      <alignment horizontal="center" vertical="center"/>
    </xf>
    <xf numFmtId="0" fontId="5" fillId="0" borderId="36" xfId="0" applyFont="1" applyBorder="1" applyAlignment="1">
      <alignment vertical="center" wrapText="1"/>
    </xf>
    <xf numFmtId="0" fontId="5" fillId="0" borderId="36" xfId="0" applyFont="1" applyBorder="1" applyAlignment="1">
      <alignment horizontal="center" vertical="center"/>
    </xf>
    <xf numFmtId="38" fontId="5" fillId="0" borderId="36" xfId="1" applyFont="1" applyBorder="1">
      <alignment vertical="center"/>
    </xf>
    <xf numFmtId="38" fontId="5" fillId="0" borderId="19" xfId="1" applyFont="1" applyBorder="1">
      <alignment vertical="center"/>
    </xf>
    <xf numFmtId="0" fontId="5" fillId="0" borderId="28" xfId="0" applyFont="1" applyBorder="1" applyAlignment="1">
      <alignment vertical="center" wrapText="1"/>
    </xf>
    <xf numFmtId="38" fontId="5" fillId="0" borderId="27" xfId="1" applyFont="1" applyBorder="1">
      <alignment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41" xfId="0" applyFont="1" applyBorder="1">
      <alignment vertical="center"/>
    </xf>
    <xf numFmtId="0" fontId="5" fillId="0" borderId="41" xfId="0" applyFont="1" applyBorder="1" applyAlignment="1">
      <alignment vertical="center" wrapText="1"/>
    </xf>
    <xf numFmtId="0" fontId="5" fillId="0" borderId="41" xfId="0" applyFont="1" applyFill="1" applyBorder="1" applyAlignment="1">
      <alignment horizontal="left" vertical="center"/>
    </xf>
    <xf numFmtId="0" fontId="5" fillId="0" borderId="41" xfId="0" applyFont="1" applyBorder="1" applyAlignment="1">
      <alignment horizontal="center" vertical="center"/>
    </xf>
    <xf numFmtId="38" fontId="5" fillId="0" borderId="41" xfId="1" applyFont="1" applyBorder="1">
      <alignment vertical="center"/>
    </xf>
    <xf numFmtId="38" fontId="5" fillId="0" borderId="42" xfId="1" applyFont="1" applyBorder="1">
      <alignment vertical="center"/>
    </xf>
    <xf numFmtId="0" fontId="5" fillId="0" borderId="43" xfId="0" applyFont="1" applyBorder="1">
      <alignment vertical="center"/>
    </xf>
    <xf numFmtId="49" fontId="5" fillId="0" borderId="28" xfId="0" applyNumberFormat="1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0" xfId="0" applyFont="1" applyFill="1" applyBorder="1" applyAlignment="1">
      <alignment horizontal="left" vertical="center"/>
    </xf>
    <xf numFmtId="0" fontId="5" fillId="0" borderId="40" xfId="0" applyFont="1" applyBorder="1" applyAlignment="1">
      <alignment horizontal="right" vertical="center"/>
    </xf>
    <xf numFmtId="10" fontId="5" fillId="0" borderId="0" xfId="0" applyNumberFormat="1" applyFont="1">
      <alignment vertical="center"/>
    </xf>
    <xf numFmtId="0" fontId="5" fillId="0" borderId="13" xfId="0" applyFont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0" fontId="5" fillId="0" borderId="15" xfId="0" quotePrefix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</cellXfs>
  <cellStyles count="4">
    <cellStyle name="桁区切り" xfId="1" builtinId="6"/>
    <cellStyle name="桁区切り 2" xfId="2" xr:uid="{00000000-0005-0000-0000-000002000000}"/>
    <cellStyle name="標準" xfId="0" builtinId="0"/>
    <cellStyle name="標準 2" xfId="3" xr:uid="{E46D3064-D7E4-406C-9D80-D5035B64582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0"/>
  <sheetViews>
    <sheetView view="pageBreakPreview" zoomScaleNormal="100" zoomScaleSheetLayoutView="100" workbookViewId="0"/>
  </sheetViews>
  <sheetFormatPr defaultColWidth="9.109375" defaultRowHeight="12" x14ac:dyDescent="0.15"/>
  <cols>
    <col min="1" max="1" width="2.88671875" style="33" customWidth="1"/>
    <col min="2" max="2" width="23.6640625" style="33" customWidth="1"/>
    <col min="3" max="4" width="2.6640625" style="33" customWidth="1"/>
    <col min="5" max="7" width="9.88671875" style="33" customWidth="1"/>
    <col min="8" max="8" width="3.6640625" style="33" customWidth="1"/>
    <col min="9" max="9" width="23.6640625" style="33" customWidth="1"/>
    <col min="10" max="10" width="3.6640625" style="33" customWidth="1"/>
    <col min="11" max="13" width="9.6640625" style="33" customWidth="1"/>
    <col min="14" max="16384" width="9.109375" style="33"/>
  </cols>
  <sheetData>
    <row r="1" spans="1:14" ht="39.75" customHeight="1" x14ac:dyDescent="0.15">
      <c r="A1" s="43"/>
      <c r="B1" s="44"/>
      <c r="C1" s="44"/>
      <c r="D1" s="44"/>
      <c r="E1" s="44"/>
      <c r="F1" s="44"/>
      <c r="G1" s="44"/>
      <c r="H1" s="44"/>
      <c r="I1" s="44"/>
      <c r="J1" s="45"/>
      <c r="K1" s="46" t="s">
        <v>4</v>
      </c>
      <c r="L1" s="47"/>
      <c r="M1" s="46" t="s">
        <v>5</v>
      </c>
      <c r="N1" s="48"/>
    </row>
    <row r="2" spans="1:14" x14ac:dyDescent="0.15">
      <c r="A2" s="4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50"/>
    </row>
    <row r="3" spans="1:14" ht="27.75" customHeight="1" x14ac:dyDescent="0.15">
      <c r="A3" s="103" t="s">
        <v>90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5"/>
    </row>
    <row r="4" spans="1:14" x14ac:dyDescent="0.15">
      <c r="A4" s="51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52"/>
    </row>
    <row r="5" spans="1:14" ht="29.25" customHeight="1" x14ac:dyDescent="0.15">
      <c r="A5" s="53"/>
      <c r="B5" s="54" t="s">
        <v>0</v>
      </c>
      <c r="C5" s="55"/>
      <c r="D5" s="56"/>
      <c r="E5" s="55" t="s">
        <v>89</v>
      </c>
      <c r="F5" s="55"/>
      <c r="G5" s="55"/>
      <c r="H5" s="55"/>
      <c r="I5" s="55"/>
      <c r="J5" s="55"/>
      <c r="K5" s="55"/>
      <c r="L5" s="55"/>
      <c r="M5" s="55"/>
      <c r="N5" s="57"/>
    </row>
    <row r="6" spans="1:14" ht="29.25" customHeight="1" x14ac:dyDescent="0.15">
      <c r="A6" s="53"/>
      <c r="B6" s="54" t="s">
        <v>1</v>
      </c>
      <c r="C6" s="55"/>
      <c r="D6" s="56"/>
      <c r="E6" s="55" t="s">
        <v>27</v>
      </c>
      <c r="F6" s="55"/>
      <c r="G6" s="55"/>
      <c r="H6" s="55"/>
      <c r="I6" s="55"/>
      <c r="J6" s="55"/>
      <c r="K6" s="55"/>
      <c r="L6" s="55"/>
      <c r="M6" s="55"/>
      <c r="N6" s="57"/>
    </row>
    <row r="7" spans="1:14" x14ac:dyDescent="0.15">
      <c r="A7" s="58"/>
      <c r="B7" s="59"/>
      <c r="C7" s="60"/>
      <c r="D7" s="61"/>
      <c r="E7" s="60"/>
      <c r="F7" s="60"/>
      <c r="G7" s="60"/>
      <c r="H7" s="60"/>
      <c r="I7" s="60"/>
      <c r="J7" s="60"/>
      <c r="K7" s="60"/>
      <c r="L7" s="60"/>
      <c r="M7" s="60"/>
      <c r="N7" s="50"/>
    </row>
    <row r="8" spans="1:14" x14ac:dyDescent="0.15">
      <c r="A8" s="49"/>
      <c r="B8" s="62"/>
      <c r="C8" s="19"/>
      <c r="D8" s="63"/>
      <c r="E8" s="19"/>
      <c r="F8" s="19"/>
      <c r="G8" s="19"/>
      <c r="H8" s="19"/>
      <c r="I8" s="19"/>
      <c r="J8" s="19"/>
      <c r="K8" s="19"/>
      <c r="L8" s="19"/>
      <c r="M8" s="19"/>
      <c r="N8" s="50"/>
    </row>
    <row r="9" spans="1:14" x14ac:dyDescent="0.15">
      <c r="A9" s="49"/>
      <c r="B9" s="62"/>
      <c r="C9" s="19"/>
      <c r="D9" s="63"/>
      <c r="F9" s="19"/>
      <c r="G9" s="19"/>
      <c r="H9" s="19"/>
      <c r="I9" s="19"/>
      <c r="J9" s="19"/>
      <c r="K9" s="19"/>
      <c r="L9" s="19"/>
      <c r="M9" s="19"/>
      <c r="N9" s="50"/>
    </row>
    <row r="10" spans="1:14" x14ac:dyDescent="0.15">
      <c r="A10" s="49"/>
      <c r="B10" s="19"/>
      <c r="C10" s="19"/>
      <c r="D10" s="63"/>
      <c r="E10" s="19"/>
      <c r="F10" s="19"/>
      <c r="G10" s="19"/>
      <c r="H10" s="19"/>
      <c r="I10" s="19"/>
      <c r="J10" s="19"/>
      <c r="K10" s="19"/>
      <c r="L10" s="19"/>
      <c r="M10" s="19"/>
      <c r="N10" s="50"/>
    </row>
    <row r="11" spans="1:14" x14ac:dyDescent="0.15">
      <c r="A11" s="49"/>
      <c r="B11" s="62"/>
      <c r="C11" s="19"/>
      <c r="D11" s="63"/>
      <c r="E11" s="19"/>
      <c r="F11" s="19"/>
      <c r="G11" s="19"/>
      <c r="H11" s="19"/>
      <c r="I11" s="19"/>
      <c r="J11" s="19"/>
      <c r="K11" s="19"/>
      <c r="L11" s="19"/>
      <c r="M11" s="19"/>
      <c r="N11" s="50"/>
    </row>
    <row r="12" spans="1:14" x14ac:dyDescent="0.15">
      <c r="A12" s="49"/>
      <c r="B12" s="62"/>
      <c r="C12" s="19"/>
      <c r="D12" s="63"/>
      <c r="E12" s="19"/>
      <c r="F12" s="19"/>
      <c r="G12" s="19"/>
      <c r="H12" s="19"/>
      <c r="I12" s="19"/>
      <c r="J12" s="19"/>
      <c r="K12" s="19"/>
      <c r="L12" s="19"/>
      <c r="M12" s="19"/>
      <c r="N12" s="50"/>
    </row>
    <row r="13" spans="1:14" x14ac:dyDescent="0.15">
      <c r="A13" s="49"/>
      <c r="B13" s="62"/>
      <c r="C13" s="19"/>
      <c r="D13" s="63"/>
      <c r="E13" s="19" t="s">
        <v>92</v>
      </c>
      <c r="F13" s="19"/>
      <c r="G13" s="19"/>
      <c r="H13" s="19"/>
      <c r="I13" s="19"/>
      <c r="J13" s="19"/>
      <c r="K13" s="19"/>
      <c r="L13" s="19"/>
      <c r="M13" s="19"/>
      <c r="N13" s="50"/>
    </row>
    <row r="14" spans="1:14" x14ac:dyDescent="0.15">
      <c r="A14" s="49"/>
      <c r="B14" s="62" t="s">
        <v>2</v>
      </c>
      <c r="C14" s="19"/>
      <c r="D14" s="63"/>
      <c r="F14" s="19"/>
      <c r="G14" s="19"/>
      <c r="H14" s="19"/>
      <c r="I14" s="19"/>
      <c r="J14" s="19"/>
      <c r="K14" s="19"/>
      <c r="L14" s="19"/>
      <c r="M14" s="19"/>
      <c r="N14" s="50"/>
    </row>
    <row r="15" spans="1:14" x14ac:dyDescent="0.15">
      <c r="A15" s="49"/>
      <c r="B15" s="62"/>
      <c r="C15" s="19"/>
      <c r="D15" s="63"/>
      <c r="E15" s="19"/>
      <c r="F15" s="19"/>
      <c r="G15" s="19"/>
      <c r="H15" s="19"/>
      <c r="I15" s="19"/>
      <c r="J15" s="19"/>
      <c r="K15" s="19"/>
      <c r="L15" s="19"/>
      <c r="M15" s="19"/>
      <c r="N15" s="50"/>
    </row>
    <row r="16" spans="1:14" x14ac:dyDescent="0.15">
      <c r="A16" s="49"/>
      <c r="B16" s="62"/>
      <c r="C16" s="19"/>
      <c r="D16" s="63"/>
      <c r="E16" s="33" t="s">
        <v>67</v>
      </c>
      <c r="F16" s="19"/>
      <c r="H16" s="33" t="s">
        <v>29</v>
      </c>
      <c r="I16" s="73"/>
      <c r="J16" s="19"/>
      <c r="K16" s="19"/>
      <c r="L16" s="19"/>
      <c r="M16" s="19"/>
      <c r="N16" s="50"/>
    </row>
    <row r="17" spans="1:14" x14ac:dyDescent="0.15">
      <c r="A17" s="49"/>
      <c r="B17" s="62"/>
      <c r="C17" s="19"/>
      <c r="D17" s="63"/>
      <c r="E17" s="33" t="s">
        <v>68</v>
      </c>
      <c r="F17" s="19"/>
      <c r="H17" s="19" t="s">
        <v>30</v>
      </c>
      <c r="I17" s="73"/>
      <c r="J17" s="19"/>
      <c r="K17" s="19"/>
      <c r="L17" s="19"/>
      <c r="M17" s="19"/>
      <c r="N17" s="50"/>
    </row>
    <row r="18" spans="1:14" x14ac:dyDescent="0.15">
      <c r="A18" s="49"/>
      <c r="B18" s="62"/>
      <c r="C18" s="19"/>
      <c r="D18" s="63"/>
      <c r="E18" s="19" t="s">
        <v>87</v>
      </c>
      <c r="F18" s="19"/>
      <c r="H18" s="19" t="s">
        <v>86</v>
      </c>
      <c r="I18" s="73"/>
      <c r="J18" s="19"/>
      <c r="K18" s="19"/>
      <c r="L18" s="19"/>
      <c r="M18" s="19"/>
      <c r="N18" s="50"/>
    </row>
    <row r="19" spans="1:14" x14ac:dyDescent="0.15">
      <c r="A19" s="49"/>
      <c r="B19" s="62"/>
      <c r="C19" s="19"/>
      <c r="D19" s="63"/>
      <c r="E19" s="19"/>
      <c r="F19" s="19"/>
      <c r="G19" s="19"/>
      <c r="H19" s="19"/>
      <c r="I19" s="73"/>
      <c r="J19" s="19"/>
      <c r="K19" s="19"/>
      <c r="L19" s="19"/>
      <c r="M19" s="19"/>
      <c r="N19" s="50"/>
    </row>
    <row r="20" spans="1:14" x14ac:dyDescent="0.15">
      <c r="A20" s="49"/>
      <c r="B20" s="62"/>
      <c r="C20" s="19"/>
      <c r="D20" s="63"/>
      <c r="E20" s="19"/>
      <c r="F20" s="19"/>
      <c r="G20" s="19"/>
      <c r="H20" s="19"/>
      <c r="I20" s="19"/>
      <c r="J20" s="19"/>
      <c r="K20" s="19"/>
      <c r="L20" s="19"/>
      <c r="M20" s="19"/>
      <c r="N20" s="50"/>
    </row>
    <row r="21" spans="1:14" x14ac:dyDescent="0.15">
      <c r="A21" s="49"/>
      <c r="B21" s="62"/>
      <c r="C21" s="19"/>
      <c r="D21" s="63"/>
      <c r="E21" s="19"/>
      <c r="F21" s="19"/>
      <c r="G21" s="19"/>
      <c r="H21" s="19"/>
      <c r="I21" s="19"/>
      <c r="J21" s="19"/>
      <c r="K21" s="19"/>
      <c r="L21" s="19"/>
      <c r="M21" s="19"/>
      <c r="N21" s="50"/>
    </row>
    <row r="22" spans="1:14" x14ac:dyDescent="0.15">
      <c r="A22" s="51"/>
      <c r="B22" s="64"/>
      <c r="C22" s="17"/>
      <c r="D22" s="32"/>
      <c r="E22" s="17"/>
      <c r="F22" s="17"/>
      <c r="G22" s="17"/>
      <c r="H22" s="19"/>
      <c r="I22" s="19"/>
      <c r="J22" s="19"/>
      <c r="K22" s="19"/>
      <c r="L22" s="19"/>
      <c r="M22" s="19"/>
      <c r="N22" s="50"/>
    </row>
    <row r="23" spans="1:14" ht="30" customHeight="1" x14ac:dyDescent="0.15">
      <c r="A23" s="53"/>
      <c r="B23" s="54" t="s">
        <v>3</v>
      </c>
      <c r="C23" s="55"/>
      <c r="D23" s="56"/>
      <c r="E23" s="99" t="s">
        <v>6</v>
      </c>
      <c r="F23" s="99"/>
      <c r="G23" s="100"/>
      <c r="H23" s="65"/>
      <c r="I23" s="54" t="s">
        <v>16</v>
      </c>
      <c r="J23" s="74"/>
      <c r="K23" s="101" t="s">
        <v>91</v>
      </c>
      <c r="L23" s="102"/>
      <c r="M23" s="102"/>
      <c r="N23" s="66"/>
    </row>
    <row r="24" spans="1:14" ht="30.75" customHeight="1" x14ac:dyDescent="0.15">
      <c r="A24" s="51"/>
      <c r="B24" s="64" t="s">
        <v>99</v>
      </c>
      <c r="C24" s="17"/>
      <c r="D24" s="106" t="s">
        <v>100</v>
      </c>
      <c r="E24" s="102"/>
      <c r="F24" s="102"/>
      <c r="G24" s="102"/>
      <c r="H24" s="102"/>
      <c r="I24" s="102"/>
      <c r="J24" s="107"/>
      <c r="K24" s="17"/>
      <c r="L24" s="17"/>
      <c r="M24" s="17"/>
      <c r="N24" s="52"/>
    </row>
    <row r="25" spans="1:14" x14ac:dyDescent="0.15">
      <c r="A25" s="4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50"/>
    </row>
    <row r="26" spans="1:14" x14ac:dyDescent="0.15">
      <c r="A26" s="4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50"/>
    </row>
    <row r="27" spans="1:14" x14ac:dyDescent="0.15">
      <c r="A27" s="4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50"/>
    </row>
    <row r="28" spans="1:14" x14ac:dyDescent="0.15">
      <c r="A28" s="4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50"/>
    </row>
    <row r="29" spans="1:14" x14ac:dyDescent="0.15">
      <c r="A29" s="4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50"/>
    </row>
    <row r="30" spans="1:14" x14ac:dyDescent="0.15">
      <c r="A30" s="4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50"/>
    </row>
    <row r="31" spans="1:14" ht="12.6" thickBot="1" x14ac:dyDescent="0.2">
      <c r="A31" s="67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9"/>
    </row>
    <row r="32" spans="1:14" x14ac:dyDescent="0.15">
      <c r="A32" s="4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</row>
    <row r="33" spans="1:13" x14ac:dyDescent="0.15">
      <c r="A33" s="4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</row>
    <row r="34" spans="1:13" x14ac:dyDescent="0.15">
      <c r="A34" s="4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</row>
    <row r="35" spans="1:13" x14ac:dyDescent="0.15">
      <c r="A35" s="4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</row>
    <row r="36" spans="1:13" x14ac:dyDescent="0.15">
      <c r="A36" s="4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  <row r="37" spans="1:13" x14ac:dyDescent="0.15">
      <c r="A37" s="4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</row>
    <row r="38" spans="1:13" x14ac:dyDescent="0.15">
      <c r="A38" s="4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</row>
    <row r="39" spans="1:13" x14ac:dyDescent="0.15">
      <c r="A39" s="4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</row>
    <row r="40" spans="1:13" x14ac:dyDescent="0.15">
      <c r="A40" s="4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spans="1:13" x14ac:dyDescent="0.15">
      <c r="A41" s="4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</row>
    <row r="42" spans="1:13" x14ac:dyDescent="0.15">
      <c r="A42" s="4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</row>
    <row r="43" spans="1:13" x14ac:dyDescent="0.15">
      <c r="A43" s="4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</row>
    <row r="44" spans="1:13" x14ac:dyDescent="0.15">
      <c r="A44" s="4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</row>
    <row r="45" spans="1:13" x14ac:dyDescent="0.15">
      <c r="A45" s="4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</row>
    <row r="46" spans="1:13" x14ac:dyDescent="0.15">
      <c r="A46" s="4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</row>
    <row r="47" spans="1:13" x14ac:dyDescent="0.15">
      <c r="A47" s="4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</row>
    <row r="48" spans="1:13" x14ac:dyDescent="0.15">
      <c r="A48" s="4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</row>
    <row r="49" spans="1:13" x14ac:dyDescent="0.15">
      <c r="A49" s="4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</row>
    <row r="50" spans="1:13" x14ac:dyDescent="0.15">
      <c r="A50" s="4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</row>
  </sheetData>
  <mergeCells count="4">
    <mergeCell ref="E23:G23"/>
    <mergeCell ref="K23:M23"/>
    <mergeCell ref="A3:N3"/>
    <mergeCell ref="D24:J24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4"/>
  <sheetViews>
    <sheetView view="pageBreakPreview" zoomScaleNormal="100" zoomScaleSheetLayoutView="100" workbookViewId="0">
      <selection sqref="A1:A2"/>
    </sheetView>
  </sheetViews>
  <sheetFormatPr defaultColWidth="9.109375" defaultRowHeight="12" x14ac:dyDescent="0.15"/>
  <cols>
    <col min="1" max="1" width="3.6640625" style="1" bestFit="1" customWidth="1"/>
    <col min="2" max="2" width="53.88671875" style="1" customWidth="1"/>
    <col min="3" max="3" width="15.33203125" style="1" bestFit="1" customWidth="1"/>
    <col min="4" max="5" width="9.109375" style="1"/>
    <col min="6" max="6" width="12.6640625" style="1" customWidth="1"/>
    <col min="7" max="9" width="5.6640625" style="1" customWidth="1"/>
    <col min="10" max="10" width="19.6640625" style="1" customWidth="1"/>
    <col min="11" max="16384" width="9.109375" style="1"/>
  </cols>
  <sheetData>
    <row r="1" spans="1:10" ht="18" customHeight="1" x14ac:dyDescent="0.15">
      <c r="A1" s="108" t="s">
        <v>7</v>
      </c>
      <c r="B1" s="106"/>
      <c r="C1" s="102"/>
      <c r="D1" s="102"/>
      <c r="E1" s="102"/>
      <c r="F1" s="107"/>
      <c r="G1" s="106" t="s">
        <v>14</v>
      </c>
      <c r="H1" s="102"/>
      <c r="I1" s="107"/>
      <c r="J1" s="110" t="s">
        <v>12</v>
      </c>
    </row>
    <row r="2" spans="1:10" ht="18" customHeight="1" x14ac:dyDescent="0.15">
      <c r="A2" s="109"/>
      <c r="B2" s="26" t="s">
        <v>17</v>
      </c>
      <c r="C2" s="26" t="s">
        <v>8</v>
      </c>
      <c r="D2" s="26" t="s">
        <v>9</v>
      </c>
      <c r="E2" s="26" t="s">
        <v>10</v>
      </c>
      <c r="F2" s="37" t="s">
        <v>11</v>
      </c>
      <c r="G2" s="26" t="s">
        <v>10</v>
      </c>
      <c r="H2" s="29" t="s">
        <v>11</v>
      </c>
      <c r="I2" s="26" t="s">
        <v>20</v>
      </c>
      <c r="J2" s="111"/>
    </row>
    <row r="3" spans="1:10" ht="15" customHeight="1" x14ac:dyDescent="0.15">
      <c r="A3" s="38"/>
      <c r="B3" s="2"/>
      <c r="C3" s="2"/>
      <c r="D3" s="2"/>
      <c r="E3" s="3"/>
      <c r="F3" s="39"/>
      <c r="G3" s="3"/>
      <c r="H3" s="4"/>
      <c r="I3" s="2"/>
      <c r="J3" s="5"/>
    </row>
    <row r="4" spans="1:10" ht="15" customHeight="1" x14ac:dyDescent="0.15">
      <c r="A4" s="30"/>
      <c r="B4" s="11"/>
      <c r="C4" s="11"/>
      <c r="D4" s="11"/>
      <c r="E4" s="7"/>
      <c r="F4" s="40"/>
      <c r="G4" s="7"/>
      <c r="H4" s="8"/>
      <c r="I4" s="11"/>
      <c r="J4" s="9"/>
    </row>
    <row r="5" spans="1:10" ht="15" customHeight="1" x14ac:dyDescent="0.15">
      <c r="A5" s="30"/>
      <c r="B5" s="11"/>
      <c r="C5" s="41"/>
      <c r="D5" s="41"/>
      <c r="E5" s="7"/>
      <c r="F5" s="40"/>
      <c r="G5" s="7"/>
      <c r="H5" s="40"/>
      <c r="I5" s="11"/>
      <c r="J5" s="9"/>
    </row>
    <row r="6" spans="1:10" ht="15" customHeight="1" x14ac:dyDescent="0.15">
      <c r="A6" s="30"/>
      <c r="B6" s="11" t="s">
        <v>89</v>
      </c>
      <c r="C6" s="41"/>
      <c r="D6" s="6" t="s">
        <v>15</v>
      </c>
      <c r="E6" s="7">
        <v>1</v>
      </c>
      <c r="F6" s="40">
        <f>内訳!G43</f>
        <v>0</v>
      </c>
      <c r="G6" s="7"/>
      <c r="H6" s="8"/>
      <c r="I6" s="11"/>
      <c r="J6" s="9" t="s">
        <v>28</v>
      </c>
    </row>
    <row r="7" spans="1:10" ht="15" customHeight="1" x14ac:dyDescent="0.15">
      <c r="A7" s="30"/>
      <c r="B7" s="11"/>
      <c r="C7" s="11"/>
      <c r="D7" s="6"/>
      <c r="E7" s="7"/>
      <c r="F7" s="40"/>
      <c r="G7" s="7"/>
      <c r="H7" s="8"/>
      <c r="I7" s="11"/>
      <c r="J7" s="9"/>
    </row>
    <row r="8" spans="1:10" ht="15" customHeight="1" x14ac:dyDescent="0.15">
      <c r="A8" s="30"/>
      <c r="B8" s="11"/>
      <c r="C8" s="11"/>
      <c r="D8" s="6"/>
      <c r="E8" s="7"/>
      <c r="F8" s="40"/>
      <c r="G8" s="11"/>
      <c r="H8" s="12"/>
      <c r="I8" s="11"/>
      <c r="J8" s="9"/>
    </row>
    <row r="9" spans="1:10" ht="15" customHeight="1" x14ac:dyDescent="0.15">
      <c r="A9" s="30"/>
      <c r="B9" s="11"/>
      <c r="C9" s="11"/>
      <c r="D9" s="6"/>
      <c r="E9" s="7"/>
      <c r="F9" s="40"/>
      <c r="G9" s="11"/>
      <c r="H9" s="12"/>
      <c r="I9" s="11"/>
      <c r="J9" s="9"/>
    </row>
    <row r="10" spans="1:10" ht="15" customHeight="1" x14ac:dyDescent="0.15">
      <c r="A10" s="30"/>
      <c r="B10" s="11"/>
      <c r="C10" s="41"/>
      <c r="D10" s="6"/>
      <c r="E10" s="7"/>
      <c r="F10" s="40"/>
      <c r="G10" s="7"/>
      <c r="H10" s="8"/>
      <c r="I10" s="11"/>
      <c r="J10" s="9"/>
    </row>
    <row r="11" spans="1:10" ht="15" customHeight="1" x14ac:dyDescent="0.15">
      <c r="A11" s="30"/>
      <c r="B11" s="11"/>
      <c r="C11" s="41"/>
      <c r="D11" s="6"/>
      <c r="E11" s="7"/>
      <c r="F11" s="40"/>
      <c r="G11" s="7"/>
      <c r="H11" s="8"/>
      <c r="I11" s="11"/>
      <c r="J11" s="9"/>
    </row>
    <row r="12" spans="1:10" ht="15" customHeight="1" x14ac:dyDescent="0.15">
      <c r="A12" s="30"/>
      <c r="B12" s="11"/>
      <c r="C12" s="41" t="s">
        <v>21</v>
      </c>
      <c r="D12" s="41"/>
      <c r="E12" s="7"/>
      <c r="F12" s="40">
        <f>SUM(F6)</f>
        <v>0</v>
      </c>
      <c r="G12" s="7"/>
      <c r="H12" s="8"/>
      <c r="I12" s="11"/>
      <c r="J12" s="9"/>
    </row>
    <row r="13" spans="1:10" ht="15" customHeight="1" x14ac:dyDescent="0.15">
      <c r="A13" s="30"/>
      <c r="B13" s="11"/>
      <c r="C13" s="41"/>
      <c r="D13" s="41"/>
      <c r="E13" s="7"/>
      <c r="F13" s="40"/>
      <c r="G13" s="7"/>
      <c r="H13" s="8"/>
      <c r="I13" s="11"/>
      <c r="J13" s="9"/>
    </row>
    <row r="14" spans="1:10" ht="15" customHeight="1" x14ac:dyDescent="0.15">
      <c r="A14" s="30"/>
      <c r="B14" s="11"/>
      <c r="C14" s="71" t="s">
        <v>24</v>
      </c>
      <c r="D14" s="72" t="s">
        <v>25</v>
      </c>
      <c r="E14" s="7"/>
      <c r="F14" s="40">
        <f>F12*0.1</f>
        <v>0</v>
      </c>
      <c r="G14" s="7"/>
      <c r="H14" s="8"/>
      <c r="I14" s="11"/>
      <c r="J14" s="9"/>
    </row>
    <row r="15" spans="1:10" ht="15" customHeight="1" x14ac:dyDescent="0.15">
      <c r="A15" s="30"/>
      <c r="B15" s="11"/>
      <c r="C15" s="11"/>
      <c r="D15" s="11"/>
      <c r="E15" s="7"/>
      <c r="F15" s="40"/>
      <c r="G15" s="7"/>
      <c r="H15" s="8"/>
      <c r="I15" s="11"/>
      <c r="J15" s="9"/>
    </row>
    <row r="16" spans="1:10" ht="15" customHeight="1" x14ac:dyDescent="0.15">
      <c r="A16" s="30"/>
      <c r="B16" s="11"/>
      <c r="C16" s="41" t="s">
        <v>26</v>
      </c>
      <c r="D16" s="11"/>
      <c r="E16" s="7"/>
      <c r="F16" s="40">
        <f>F12+F14</f>
        <v>0</v>
      </c>
      <c r="G16" s="7"/>
      <c r="H16" s="8"/>
      <c r="I16" s="11"/>
      <c r="J16" s="9"/>
    </row>
    <row r="17" spans="1:10" ht="15" customHeight="1" x14ac:dyDescent="0.15">
      <c r="A17" s="30"/>
      <c r="B17" s="11"/>
      <c r="C17" s="11"/>
      <c r="D17" s="11"/>
      <c r="E17" s="7"/>
      <c r="F17" s="40"/>
      <c r="G17" s="7"/>
      <c r="H17" s="8"/>
      <c r="I17" s="11"/>
      <c r="J17" s="9"/>
    </row>
    <row r="18" spans="1:10" ht="15" customHeight="1" x14ac:dyDescent="0.15">
      <c r="A18" s="30"/>
      <c r="B18" s="11"/>
      <c r="C18" s="11"/>
      <c r="D18" s="11"/>
      <c r="E18" s="7"/>
      <c r="F18" s="40"/>
      <c r="G18" s="7"/>
      <c r="H18" s="8"/>
      <c r="I18" s="11"/>
      <c r="J18" s="9"/>
    </row>
    <row r="19" spans="1:10" ht="15" customHeight="1" x14ac:dyDescent="0.15">
      <c r="A19" s="30"/>
      <c r="B19" s="11"/>
      <c r="C19" s="41"/>
      <c r="D19" s="11"/>
      <c r="E19" s="7"/>
      <c r="F19" s="40"/>
      <c r="G19" s="7"/>
      <c r="H19" s="8"/>
      <c r="I19" s="11"/>
      <c r="J19" s="9"/>
    </row>
    <row r="20" spans="1:10" ht="15" customHeight="1" x14ac:dyDescent="0.15">
      <c r="A20" s="30"/>
      <c r="B20" s="11"/>
      <c r="C20" s="11"/>
      <c r="D20" s="11"/>
      <c r="E20" s="7"/>
      <c r="F20" s="40"/>
      <c r="G20" s="7"/>
      <c r="H20" s="8"/>
      <c r="I20" s="11"/>
      <c r="J20" s="9"/>
    </row>
    <row r="21" spans="1:10" ht="15" customHeight="1" x14ac:dyDescent="0.15">
      <c r="A21" s="30"/>
      <c r="B21" s="11"/>
      <c r="C21" s="11"/>
      <c r="D21" s="11"/>
      <c r="E21" s="7"/>
      <c r="F21" s="40"/>
      <c r="G21" s="7"/>
      <c r="H21" s="8"/>
      <c r="I21" s="11"/>
      <c r="J21" s="9"/>
    </row>
    <row r="22" spans="1:10" ht="15" customHeight="1" x14ac:dyDescent="0.15">
      <c r="A22" s="30"/>
      <c r="B22" s="11"/>
      <c r="C22" s="11"/>
      <c r="D22" s="11"/>
      <c r="E22" s="7"/>
      <c r="F22" s="40"/>
      <c r="G22" s="7"/>
      <c r="H22" s="8"/>
      <c r="I22" s="11"/>
      <c r="J22" s="9"/>
    </row>
    <row r="23" spans="1:10" ht="15" customHeight="1" x14ac:dyDescent="0.15">
      <c r="A23" s="30"/>
      <c r="B23" s="11"/>
      <c r="C23" s="11"/>
      <c r="D23" s="11"/>
      <c r="E23" s="7"/>
      <c r="F23" s="40"/>
      <c r="G23" s="7"/>
      <c r="H23" s="8"/>
      <c r="I23" s="11"/>
      <c r="J23" s="9"/>
    </row>
    <row r="24" spans="1:10" ht="15" customHeight="1" x14ac:dyDescent="0.15">
      <c r="A24" s="30"/>
      <c r="B24" s="11"/>
      <c r="C24" s="11"/>
      <c r="D24" s="11"/>
      <c r="E24" s="7"/>
      <c r="F24" s="40"/>
      <c r="G24" s="7"/>
      <c r="H24" s="8"/>
      <c r="I24" s="11"/>
      <c r="J24" s="9"/>
    </row>
    <row r="25" spans="1:10" ht="15" customHeight="1" x14ac:dyDescent="0.15">
      <c r="A25" s="30"/>
      <c r="B25" s="11"/>
      <c r="C25" s="11"/>
      <c r="D25" s="11"/>
      <c r="E25" s="7"/>
      <c r="F25" s="40"/>
      <c r="G25" s="7"/>
      <c r="H25" s="8"/>
      <c r="I25" s="11"/>
      <c r="J25" s="9"/>
    </row>
    <row r="26" spans="1:10" ht="15" customHeight="1" x14ac:dyDescent="0.15">
      <c r="A26" s="30"/>
      <c r="B26" s="11"/>
      <c r="C26" s="11"/>
      <c r="D26" s="11"/>
      <c r="E26" s="7"/>
      <c r="F26" s="40"/>
      <c r="G26" s="7"/>
      <c r="H26" s="8"/>
      <c r="I26" s="11"/>
      <c r="J26" s="9"/>
    </row>
    <row r="27" spans="1:10" ht="15" customHeight="1" x14ac:dyDescent="0.15">
      <c r="A27" s="30"/>
      <c r="B27" s="11"/>
      <c r="C27" s="11"/>
      <c r="D27" s="11"/>
      <c r="E27" s="7"/>
      <c r="F27" s="40"/>
      <c r="G27" s="7"/>
      <c r="H27" s="8"/>
      <c r="I27" s="11"/>
      <c r="J27" s="9"/>
    </row>
    <row r="28" spans="1:10" ht="15" customHeight="1" x14ac:dyDescent="0.15">
      <c r="A28" s="30"/>
      <c r="B28" s="11"/>
      <c r="C28" s="11"/>
      <c r="D28" s="11"/>
      <c r="E28" s="7"/>
      <c r="F28" s="40"/>
      <c r="G28" s="7"/>
      <c r="H28" s="8"/>
      <c r="I28" s="11"/>
      <c r="J28" s="9"/>
    </row>
    <row r="29" spans="1:10" ht="15" customHeight="1" x14ac:dyDescent="0.15">
      <c r="A29" s="30"/>
      <c r="B29" s="11"/>
      <c r="C29" s="41"/>
      <c r="D29" s="11"/>
      <c r="E29" s="11"/>
      <c r="F29" s="40"/>
      <c r="G29" s="11"/>
      <c r="H29" s="12"/>
      <c r="I29" s="11"/>
      <c r="J29" s="9"/>
    </row>
    <row r="30" spans="1:10" ht="15" customHeight="1" x14ac:dyDescent="0.15">
      <c r="A30" s="30"/>
      <c r="B30" s="11"/>
      <c r="C30" s="41"/>
      <c r="D30" s="11"/>
      <c r="E30" s="11"/>
      <c r="F30" s="40"/>
      <c r="G30" s="11"/>
      <c r="H30" s="12"/>
      <c r="I30" s="11"/>
      <c r="J30" s="9"/>
    </row>
    <row r="31" spans="1:10" ht="15" customHeight="1" x14ac:dyDescent="0.15">
      <c r="A31" s="30"/>
      <c r="B31" s="11"/>
      <c r="C31" s="41"/>
      <c r="D31" s="11"/>
      <c r="E31" s="11"/>
      <c r="F31" s="40"/>
      <c r="G31" s="11"/>
      <c r="H31" s="12"/>
      <c r="I31" s="11"/>
      <c r="J31" s="9"/>
    </row>
    <row r="32" spans="1:10" ht="15" customHeight="1" x14ac:dyDescent="0.15">
      <c r="A32" s="30"/>
      <c r="B32" s="11"/>
      <c r="C32" s="11"/>
      <c r="D32" s="11"/>
      <c r="E32" s="7"/>
      <c r="F32" s="40"/>
      <c r="G32" s="7"/>
      <c r="H32" s="8"/>
      <c r="I32" s="11"/>
      <c r="J32" s="9"/>
    </row>
    <row r="33" spans="1:10" ht="15" customHeight="1" x14ac:dyDescent="0.15">
      <c r="A33" s="31"/>
      <c r="B33" s="16"/>
      <c r="C33" s="16"/>
      <c r="D33" s="16"/>
      <c r="E33" s="16"/>
      <c r="F33" s="42"/>
      <c r="G33" s="16"/>
      <c r="H33" s="25"/>
      <c r="I33" s="16"/>
      <c r="J33" s="42"/>
    </row>
    <row r="34" spans="1:10" ht="18" customHeight="1" x14ac:dyDescent="0.15"/>
  </sheetData>
  <mergeCells count="4">
    <mergeCell ref="B1:F1"/>
    <mergeCell ref="G1:I1"/>
    <mergeCell ref="A1:A2"/>
    <mergeCell ref="J1:J2"/>
  </mergeCells>
  <phoneticPr fontId="2"/>
  <printOptions horizontalCentered="1"/>
  <pageMargins left="0.59055118110236227" right="0.59055118110236227" top="0.59055118110236227" bottom="0.59055118110236227" header="0.19685039370078741" footer="0.19685039370078741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1FFE3-DA36-4702-AA9F-7F975F8B44B0}">
  <sheetPr>
    <pageSetUpPr fitToPage="1"/>
  </sheetPr>
  <dimension ref="A1:L50"/>
  <sheetViews>
    <sheetView tabSelected="1" view="pageBreakPreview" zoomScaleNormal="100" zoomScaleSheetLayoutView="100" workbookViewId="0">
      <selection sqref="A1:A2"/>
    </sheetView>
  </sheetViews>
  <sheetFormatPr defaultColWidth="9.109375" defaultRowHeight="12" x14ac:dyDescent="0.15"/>
  <cols>
    <col min="1" max="1" width="4.109375" style="33" bestFit="1" customWidth="1"/>
    <col min="2" max="2" width="65.21875" style="33" bestFit="1" customWidth="1"/>
    <col min="3" max="3" width="21.21875" style="33" bestFit="1" customWidth="1"/>
    <col min="4" max="4" width="7.6640625" style="33" customWidth="1"/>
    <col min="5" max="5" width="9.6640625" style="34" customWidth="1"/>
    <col min="6" max="6" width="12.6640625" style="35" customWidth="1"/>
    <col min="7" max="7" width="13.6640625" style="36" customWidth="1"/>
    <col min="8" max="8" width="6.6640625" style="33" customWidth="1"/>
    <col min="9" max="9" width="6.5546875" style="33" customWidth="1"/>
    <col min="10" max="11" width="6.6640625" style="33" customWidth="1"/>
    <col min="12" max="12" width="26.88671875" style="33" customWidth="1"/>
    <col min="13" max="16384" width="9.109375" style="33"/>
  </cols>
  <sheetData>
    <row r="1" spans="1:12" ht="18" customHeight="1" x14ac:dyDescent="0.15">
      <c r="A1" s="108" t="s">
        <v>7</v>
      </c>
      <c r="B1" s="106" t="s">
        <v>13</v>
      </c>
      <c r="C1" s="102"/>
      <c r="D1" s="102"/>
      <c r="E1" s="102"/>
      <c r="F1" s="102"/>
      <c r="G1" s="107"/>
      <c r="H1" s="106" t="s">
        <v>14</v>
      </c>
      <c r="I1" s="102"/>
      <c r="J1" s="102"/>
      <c r="K1" s="107"/>
      <c r="L1" s="110" t="s">
        <v>12</v>
      </c>
    </row>
    <row r="2" spans="1:12" ht="18" customHeight="1" x14ac:dyDescent="0.15">
      <c r="A2" s="109"/>
      <c r="B2" s="26" t="s">
        <v>17</v>
      </c>
      <c r="C2" s="26" t="s">
        <v>8</v>
      </c>
      <c r="D2" s="26" t="s">
        <v>9</v>
      </c>
      <c r="E2" s="26" t="s">
        <v>10</v>
      </c>
      <c r="F2" s="27" t="s">
        <v>19</v>
      </c>
      <c r="G2" s="28" t="s">
        <v>11</v>
      </c>
      <c r="H2" s="26" t="s">
        <v>10</v>
      </c>
      <c r="I2" s="29" t="s">
        <v>19</v>
      </c>
      <c r="J2" s="26" t="s">
        <v>11</v>
      </c>
      <c r="K2" s="26" t="s">
        <v>20</v>
      </c>
      <c r="L2" s="111"/>
    </row>
    <row r="3" spans="1:12" ht="15" customHeight="1" x14ac:dyDescent="0.15">
      <c r="A3" s="112" t="s">
        <v>88</v>
      </c>
      <c r="B3" s="113"/>
      <c r="C3" s="113"/>
      <c r="D3" s="113"/>
      <c r="E3" s="113"/>
      <c r="F3" s="113"/>
      <c r="G3" s="114"/>
      <c r="H3" s="18"/>
      <c r="I3" s="55"/>
      <c r="J3" s="18"/>
      <c r="K3" s="55"/>
      <c r="L3" s="18"/>
    </row>
    <row r="4" spans="1:12" ht="15" customHeight="1" x14ac:dyDescent="0.15">
      <c r="A4" s="10"/>
      <c r="B4" s="78"/>
      <c r="C4" s="84"/>
      <c r="D4" s="79"/>
      <c r="E4" s="79"/>
      <c r="F4" s="80"/>
      <c r="G4" s="81"/>
      <c r="H4" s="10"/>
      <c r="I4" s="19"/>
      <c r="J4" s="10"/>
      <c r="K4" s="19"/>
      <c r="L4" s="10"/>
    </row>
    <row r="5" spans="1:12" ht="15" customHeight="1" x14ac:dyDescent="0.15">
      <c r="A5" s="11"/>
      <c r="B5" s="82" t="s">
        <v>93</v>
      </c>
      <c r="C5" s="85"/>
      <c r="D5" s="6"/>
      <c r="E5" s="6"/>
      <c r="F5" s="20"/>
      <c r="G5" s="83"/>
      <c r="H5" s="11"/>
      <c r="I5" s="12"/>
      <c r="J5" s="11"/>
      <c r="K5" s="12"/>
      <c r="L5" s="11"/>
    </row>
    <row r="6" spans="1:12" ht="15" customHeight="1" x14ac:dyDescent="0.15">
      <c r="A6" s="11">
        <v>1</v>
      </c>
      <c r="B6" s="82" t="s">
        <v>94</v>
      </c>
      <c r="C6" s="85" t="s">
        <v>69</v>
      </c>
      <c r="D6" s="6" t="s">
        <v>22</v>
      </c>
      <c r="E6" s="6">
        <v>2</v>
      </c>
      <c r="F6" s="20">
        <v>0</v>
      </c>
      <c r="G6" s="83">
        <f>F6*E6</f>
        <v>0</v>
      </c>
      <c r="H6" s="11"/>
      <c r="I6" s="12"/>
      <c r="J6" s="11"/>
      <c r="K6" s="12"/>
      <c r="L6" s="11"/>
    </row>
    <row r="7" spans="1:12" ht="15" customHeight="1" x14ac:dyDescent="0.15">
      <c r="A7" s="11">
        <v>2</v>
      </c>
      <c r="B7" s="82" t="s">
        <v>73</v>
      </c>
      <c r="C7" s="85" t="s">
        <v>41</v>
      </c>
      <c r="D7" s="6" t="s">
        <v>23</v>
      </c>
      <c r="E7" s="6">
        <v>2</v>
      </c>
      <c r="F7" s="20">
        <v>0</v>
      </c>
      <c r="G7" s="83">
        <f t="shared" ref="G7:G21" si="0">F7*E7</f>
        <v>0</v>
      </c>
      <c r="H7" s="11"/>
      <c r="I7" s="12"/>
      <c r="J7" s="11"/>
      <c r="K7" s="12"/>
      <c r="L7" s="11"/>
    </row>
    <row r="8" spans="1:12" ht="15" customHeight="1" x14ac:dyDescent="0.15">
      <c r="A8" s="10">
        <v>3</v>
      </c>
      <c r="B8" s="82" t="s">
        <v>31</v>
      </c>
      <c r="C8" s="85" t="s">
        <v>42</v>
      </c>
      <c r="D8" s="6" t="s">
        <v>23</v>
      </c>
      <c r="E8" s="6">
        <v>4</v>
      </c>
      <c r="F8" s="20">
        <v>0</v>
      </c>
      <c r="G8" s="83">
        <f t="shared" si="0"/>
        <v>0</v>
      </c>
      <c r="H8" s="11"/>
      <c r="I8" s="12"/>
      <c r="J8" s="11"/>
      <c r="K8" s="12"/>
      <c r="L8" s="11"/>
    </row>
    <row r="9" spans="1:12" ht="15" customHeight="1" x14ac:dyDescent="0.15">
      <c r="A9" s="11">
        <v>4</v>
      </c>
      <c r="B9" s="82" t="s">
        <v>32</v>
      </c>
      <c r="C9" s="85" t="s">
        <v>43</v>
      </c>
      <c r="D9" s="6" t="s">
        <v>55</v>
      </c>
      <c r="E9" s="6">
        <v>2</v>
      </c>
      <c r="F9" s="20">
        <v>0</v>
      </c>
      <c r="G9" s="83">
        <f t="shared" si="0"/>
        <v>0</v>
      </c>
      <c r="H9" s="11"/>
      <c r="I9" s="12"/>
      <c r="J9" s="11"/>
      <c r="K9" s="12"/>
      <c r="L9" s="11"/>
    </row>
    <row r="10" spans="1:12" ht="15" customHeight="1" x14ac:dyDescent="0.15">
      <c r="A10" s="10">
        <v>5</v>
      </c>
      <c r="B10" s="82" t="s">
        <v>33</v>
      </c>
      <c r="C10" s="85" t="s">
        <v>44</v>
      </c>
      <c r="D10" s="6" t="s">
        <v>55</v>
      </c>
      <c r="E10" s="6">
        <v>2</v>
      </c>
      <c r="F10" s="20">
        <v>0</v>
      </c>
      <c r="G10" s="83">
        <f t="shared" si="0"/>
        <v>0</v>
      </c>
      <c r="H10" s="11"/>
      <c r="I10" s="12"/>
      <c r="J10" s="11"/>
      <c r="K10" s="12"/>
      <c r="L10" s="11"/>
    </row>
    <row r="11" spans="1:12" ht="15" customHeight="1" x14ac:dyDescent="0.15">
      <c r="A11" s="11">
        <v>6</v>
      </c>
      <c r="B11" s="82" t="s">
        <v>34</v>
      </c>
      <c r="C11" s="85" t="s">
        <v>45</v>
      </c>
      <c r="D11" s="6" t="s">
        <v>55</v>
      </c>
      <c r="E11" s="6">
        <v>12</v>
      </c>
      <c r="F11" s="20">
        <v>0</v>
      </c>
      <c r="G11" s="83">
        <f t="shared" si="0"/>
        <v>0</v>
      </c>
      <c r="H11" s="11"/>
      <c r="I11" s="12"/>
      <c r="J11" s="11"/>
      <c r="K11" s="12"/>
      <c r="L11" s="11"/>
    </row>
    <row r="12" spans="1:12" ht="15" customHeight="1" x14ac:dyDescent="0.15">
      <c r="A12" s="10">
        <v>7</v>
      </c>
      <c r="B12" s="82" t="s">
        <v>35</v>
      </c>
      <c r="C12" s="85" t="s">
        <v>76</v>
      </c>
      <c r="D12" s="6" t="s">
        <v>54</v>
      </c>
      <c r="E12" s="6">
        <v>2</v>
      </c>
      <c r="F12" s="20">
        <v>0</v>
      </c>
      <c r="G12" s="83">
        <f t="shared" si="0"/>
        <v>0</v>
      </c>
      <c r="H12" s="11"/>
      <c r="I12" s="12"/>
      <c r="J12" s="11"/>
      <c r="K12" s="12"/>
      <c r="L12" s="11"/>
    </row>
    <row r="13" spans="1:12" ht="15" customHeight="1" x14ac:dyDescent="0.15">
      <c r="A13" s="11">
        <v>8</v>
      </c>
      <c r="B13" s="82" t="s">
        <v>70</v>
      </c>
      <c r="C13" s="85" t="s">
        <v>46</v>
      </c>
      <c r="D13" s="6" t="s">
        <v>54</v>
      </c>
      <c r="E13" s="6">
        <v>2</v>
      </c>
      <c r="F13" s="20">
        <v>0</v>
      </c>
      <c r="G13" s="83">
        <f t="shared" si="0"/>
        <v>0</v>
      </c>
      <c r="H13" s="11"/>
      <c r="I13" s="12"/>
      <c r="J13" s="11"/>
      <c r="K13" s="12"/>
      <c r="L13" s="11"/>
    </row>
    <row r="14" spans="1:12" ht="15" customHeight="1" x14ac:dyDescent="0.15">
      <c r="A14" s="10">
        <v>9</v>
      </c>
      <c r="B14" s="82" t="s">
        <v>36</v>
      </c>
      <c r="C14" s="85" t="s">
        <v>47</v>
      </c>
      <c r="D14" s="6" t="s">
        <v>54</v>
      </c>
      <c r="E14" s="6">
        <v>4</v>
      </c>
      <c r="F14" s="20">
        <v>0</v>
      </c>
      <c r="G14" s="83">
        <f t="shared" si="0"/>
        <v>0</v>
      </c>
      <c r="H14" s="11"/>
      <c r="I14" s="12"/>
      <c r="J14" s="11"/>
      <c r="K14" s="12"/>
      <c r="L14" s="11"/>
    </row>
    <row r="15" spans="1:12" ht="15" customHeight="1" x14ac:dyDescent="0.15">
      <c r="A15" s="11">
        <v>10</v>
      </c>
      <c r="B15" s="82" t="s">
        <v>37</v>
      </c>
      <c r="C15" s="85" t="s">
        <v>48</v>
      </c>
      <c r="D15" s="6" t="s">
        <v>15</v>
      </c>
      <c r="E15" s="6">
        <v>2</v>
      </c>
      <c r="F15" s="20">
        <v>0</v>
      </c>
      <c r="G15" s="83">
        <f t="shared" si="0"/>
        <v>0</v>
      </c>
      <c r="H15" s="11"/>
      <c r="I15" s="12"/>
      <c r="J15" s="11"/>
      <c r="K15" s="12"/>
      <c r="L15" s="11"/>
    </row>
    <row r="16" spans="1:12" ht="15" customHeight="1" x14ac:dyDescent="0.15">
      <c r="A16" s="10">
        <v>11</v>
      </c>
      <c r="B16" s="82" t="s">
        <v>71</v>
      </c>
      <c r="C16" s="85" t="s">
        <v>49</v>
      </c>
      <c r="D16" s="6" t="s">
        <v>55</v>
      </c>
      <c r="E16" s="6">
        <v>2</v>
      </c>
      <c r="F16" s="20">
        <v>0</v>
      </c>
      <c r="G16" s="83">
        <f t="shared" si="0"/>
        <v>0</v>
      </c>
      <c r="H16" s="11"/>
      <c r="I16" s="12"/>
      <c r="J16" s="11"/>
      <c r="K16" s="12"/>
      <c r="L16" s="11"/>
    </row>
    <row r="17" spans="1:12" ht="15" customHeight="1" x14ac:dyDescent="0.15">
      <c r="A17" s="11">
        <v>12</v>
      </c>
      <c r="B17" s="82" t="s">
        <v>38</v>
      </c>
      <c r="C17" s="85" t="s">
        <v>50</v>
      </c>
      <c r="D17" s="6" t="s">
        <v>54</v>
      </c>
      <c r="E17" s="6">
        <v>16</v>
      </c>
      <c r="F17" s="20">
        <v>0</v>
      </c>
      <c r="G17" s="83">
        <f t="shared" si="0"/>
        <v>0</v>
      </c>
      <c r="H17" s="11"/>
      <c r="I17" s="12"/>
      <c r="J17" s="11"/>
      <c r="K17" s="12"/>
      <c r="L17" s="11"/>
    </row>
    <row r="18" spans="1:12" ht="15" customHeight="1" x14ac:dyDescent="0.15">
      <c r="A18" s="10">
        <v>13</v>
      </c>
      <c r="B18" s="82" t="s">
        <v>39</v>
      </c>
      <c r="C18" s="85" t="s">
        <v>51</v>
      </c>
      <c r="D18" s="6" t="s">
        <v>22</v>
      </c>
      <c r="E18" s="6">
        <v>2</v>
      </c>
      <c r="F18" s="20">
        <v>0</v>
      </c>
      <c r="G18" s="83">
        <f t="shared" si="0"/>
        <v>0</v>
      </c>
      <c r="H18" s="11"/>
      <c r="I18" s="12"/>
      <c r="J18" s="11"/>
      <c r="K18" s="12"/>
      <c r="L18" s="11"/>
    </row>
    <row r="19" spans="1:12" ht="15" customHeight="1" x14ac:dyDescent="0.15">
      <c r="A19" s="11">
        <v>14</v>
      </c>
      <c r="B19" s="82" t="s">
        <v>40</v>
      </c>
      <c r="C19" s="85" t="s">
        <v>56</v>
      </c>
      <c r="D19" s="6" t="s">
        <v>15</v>
      </c>
      <c r="E19" s="6">
        <v>2</v>
      </c>
      <c r="F19" s="20">
        <v>0</v>
      </c>
      <c r="G19" s="83">
        <f t="shared" si="0"/>
        <v>0</v>
      </c>
      <c r="H19" s="11"/>
      <c r="I19" s="12"/>
      <c r="J19" s="11"/>
      <c r="K19" s="12"/>
      <c r="L19" s="11"/>
    </row>
    <row r="20" spans="1:12" ht="15" customHeight="1" x14ac:dyDescent="0.15">
      <c r="A20" s="10">
        <v>15</v>
      </c>
      <c r="B20" s="82" t="s">
        <v>77</v>
      </c>
      <c r="C20" s="85" t="s">
        <v>52</v>
      </c>
      <c r="D20" s="6" t="s">
        <v>22</v>
      </c>
      <c r="E20" s="6">
        <v>4</v>
      </c>
      <c r="F20" s="20">
        <v>0</v>
      </c>
      <c r="G20" s="83">
        <f t="shared" si="0"/>
        <v>0</v>
      </c>
      <c r="H20" s="11"/>
      <c r="I20" s="12"/>
      <c r="J20" s="11"/>
      <c r="K20" s="12"/>
      <c r="L20" s="11"/>
    </row>
    <row r="21" spans="1:12" ht="15" customHeight="1" x14ac:dyDescent="0.15">
      <c r="A21" s="11">
        <v>16</v>
      </c>
      <c r="B21" s="82" t="s">
        <v>72</v>
      </c>
      <c r="C21" s="85" t="s">
        <v>53</v>
      </c>
      <c r="D21" s="6" t="s">
        <v>54</v>
      </c>
      <c r="E21" s="6">
        <v>2</v>
      </c>
      <c r="F21" s="20">
        <v>0</v>
      </c>
      <c r="G21" s="83">
        <f t="shared" si="0"/>
        <v>0</v>
      </c>
      <c r="H21" s="11"/>
      <c r="I21" s="12"/>
      <c r="J21" s="11"/>
      <c r="K21" s="12"/>
      <c r="L21" s="11"/>
    </row>
    <row r="22" spans="1:12" ht="15" customHeight="1" x14ac:dyDescent="0.15">
      <c r="A22" s="11"/>
      <c r="B22" s="82"/>
      <c r="C22" s="85"/>
      <c r="D22" s="6"/>
      <c r="E22" s="6"/>
      <c r="F22" s="20"/>
      <c r="G22" s="83"/>
      <c r="H22" s="11"/>
      <c r="I22" s="12"/>
      <c r="J22" s="11"/>
      <c r="K22" s="12"/>
      <c r="L22" s="11"/>
    </row>
    <row r="23" spans="1:12" ht="15" customHeight="1" x14ac:dyDescent="0.15">
      <c r="A23" s="11"/>
      <c r="B23" s="82" t="s">
        <v>95</v>
      </c>
      <c r="C23" s="85"/>
      <c r="D23" s="6"/>
      <c r="E23" s="6"/>
      <c r="F23" s="20"/>
      <c r="G23" s="83"/>
      <c r="H23" s="11"/>
      <c r="I23" s="12"/>
      <c r="J23" s="11"/>
      <c r="K23" s="12"/>
      <c r="L23" s="11"/>
    </row>
    <row r="24" spans="1:12" ht="15" customHeight="1" x14ac:dyDescent="0.15">
      <c r="A24" s="11">
        <v>17</v>
      </c>
      <c r="B24" s="82" t="s">
        <v>57</v>
      </c>
      <c r="C24" s="85" t="s">
        <v>74</v>
      </c>
      <c r="D24" s="6" t="s">
        <v>23</v>
      </c>
      <c r="E24" s="6">
        <v>4</v>
      </c>
      <c r="F24" s="20">
        <v>0</v>
      </c>
      <c r="G24" s="83">
        <f t="shared" ref="G24:G28" si="1">F24*E24</f>
        <v>0</v>
      </c>
      <c r="H24" s="11"/>
      <c r="I24" s="12"/>
      <c r="J24" s="11"/>
      <c r="K24" s="12"/>
      <c r="L24" s="11"/>
    </row>
    <row r="25" spans="1:12" ht="15" customHeight="1" x14ac:dyDescent="0.15">
      <c r="A25" s="11">
        <v>18</v>
      </c>
      <c r="B25" s="82" t="s">
        <v>58</v>
      </c>
      <c r="C25" s="85" t="s">
        <v>60</v>
      </c>
      <c r="D25" s="6" t="s">
        <v>23</v>
      </c>
      <c r="E25" s="6">
        <v>225</v>
      </c>
      <c r="F25" s="20">
        <v>0</v>
      </c>
      <c r="G25" s="83">
        <f t="shared" si="1"/>
        <v>0</v>
      </c>
      <c r="H25" s="11"/>
      <c r="I25" s="12"/>
      <c r="J25" s="11"/>
      <c r="K25" s="12"/>
      <c r="L25" s="11"/>
    </row>
    <row r="26" spans="1:12" ht="15" customHeight="1" x14ac:dyDescent="0.15">
      <c r="A26" s="11">
        <v>19</v>
      </c>
      <c r="B26" s="82" t="s">
        <v>96</v>
      </c>
      <c r="C26" s="85" t="s">
        <v>98</v>
      </c>
      <c r="D26" s="6" t="s">
        <v>23</v>
      </c>
      <c r="E26" s="6">
        <v>2</v>
      </c>
      <c r="F26" s="20">
        <v>0</v>
      </c>
      <c r="G26" s="83">
        <f t="shared" si="1"/>
        <v>0</v>
      </c>
      <c r="H26" s="11"/>
      <c r="I26" s="12"/>
      <c r="J26" s="11"/>
      <c r="K26" s="12"/>
      <c r="L26" s="11"/>
    </row>
    <row r="27" spans="1:12" ht="15" customHeight="1" x14ac:dyDescent="0.15">
      <c r="A27" s="11">
        <v>20</v>
      </c>
      <c r="B27" s="82" t="s">
        <v>59</v>
      </c>
      <c r="C27" s="85" t="s">
        <v>75</v>
      </c>
      <c r="D27" s="6" t="s">
        <v>23</v>
      </c>
      <c r="E27" s="6">
        <v>4</v>
      </c>
      <c r="F27" s="20">
        <v>0</v>
      </c>
      <c r="G27" s="83">
        <f t="shared" si="1"/>
        <v>0</v>
      </c>
      <c r="H27" s="11"/>
      <c r="I27" s="12"/>
      <c r="J27" s="11"/>
      <c r="K27" s="12"/>
      <c r="L27" s="11"/>
    </row>
    <row r="28" spans="1:12" ht="15" customHeight="1" x14ac:dyDescent="0.15">
      <c r="A28" s="11">
        <v>21</v>
      </c>
      <c r="B28" s="82" t="s">
        <v>84</v>
      </c>
      <c r="C28" s="85" t="s">
        <v>85</v>
      </c>
      <c r="D28" s="6" t="s">
        <v>23</v>
      </c>
      <c r="E28" s="6">
        <v>5</v>
      </c>
      <c r="F28" s="20">
        <v>0</v>
      </c>
      <c r="G28" s="83">
        <f t="shared" si="1"/>
        <v>0</v>
      </c>
      <c r="H28" s="11"/>
      <c r="I28" s="12"/>
      <c r="J28" s="11"/>
      <c r="K28" s="12"/>
      <c r="L28" s="11"/>
    </row>
    <row r="29" spans="1:12" ht="15" customHeight="1" x14ac:dyDescent="0.15">
      <c r="A29" s="11"/>
      <c r="B29" s="82"/>
      <c r="C29" s="85"/>
      <c r="D29" s="6"/>
      <c r="E29" s="6"/>
      <c r="F29" s="20"/>
      <c r="G29" s="83"/>
      <c r="H29" s="11"/>
      <c r="I29" s="12"/>
      <c r="J29" s="11"/>
      <c r="K29" s="12"/>
      <c r="L29" s="11"/>
    </row>
    <row r="30" spans="1:12" ht="15" customHeight="1" x14ac:dyDescent="0.15">
      <c r="A30" s="11"/>
      <c r="B30" s="82" t="s">
        <v>61</v>
      </c>
      <c r="C30" s="85"/>
      <c r="D30" s="6"/>
      <c r="E30" s="6"/>
      <c r="F30" s="20"/>
      <c r="G30" s="83"/>
      <c r="H30" s="11"/>
      <c r="I30" s="12"/>
      <c r="J30" s="11"/>
      <c r="K30" s="12"/>
      <c r="L30" s="11"/>
    </row>
    <row r="31" spans="1:12" ht="15" customHeight="1" x14ac:dyDescent="0.15">
      <c r="A31" s="11">
        <v>22</v>
      </c>
      <c r="B31" s="82" t="s">
        <v>78</v>
      </c>
      <c r="C31" s="85" t="s">
        <v>62</v>
      </c>
      <c r="D31" s="6" t="s">
        <v>22</v>
      </c>
      <c r="E31" s="6">
        <v>2</v>
      </c>
      <c r="F31" s="20">
        <v>0</v>
      </c>
      <c r="G31" s="83">
        <f t="shared" ref="G31:G34" si="2">F31*E31</f>
        <v>0</v>
      </c>
      <c r="H31" s="11"/>
      <c r="I31" s="12"/>
      <c r="J31" s="11"/>
      <c r="K31" s="12"/>
      <c r="L31" s="11"/>
    </row>
    <row r="32" spans="1:12" ht="15" customHeight="1" x14ac:dyDescent="0.15">
      <c r="A32" s="11">
        <v>23</v>
      </c>
      <c r="B32" s="82" t="s">
        <v>79</v>
      </c>
      <c r="C32" s="85" t="s">
        <v>63</v>
      </c>
      <c r="D32" s="6" t="s">
        <v>23</v>
      </c>
      <c r="E32" s="6">
        <v>2</v>
      </c>
      <c r="F32" s="20">
        <v>0</v>
      </c>
      <c r="G32" s="83">
        <f t="shared" si="2"/>
        <v>0</v>
      </c>
      <c r="H32" s="11"/>
      <c r="I32" s="12"/>
      <c r="J32" s="11"/>
      <c r="K32" s="12"/>
      <c r="L32" s="82"/>
    </row>
    <row r="33" spans="1:12" ht="15" customHeight="1" x14ac:dyDescent="0.15">
      <c r="A33" s="11">
        <v>24</v>
      </c>
      <c r="B33" s="82" t="s">
        <v>80</v>
      </c>
      <c r="C33" s="93" t="s">
        <v>82</v>
      </c>
      <c r="D33" s="6" t="s">
        <v>23</v>
      </c>
      <c r="E33" s="6">
        <v>1</v>
      </c>
      <c r="F33" s="20">
        <v>0</v>
      </c>
      <c r="G33" s="83">
        <f t="shared" si="2"/>
        <v>0</v>
      </c>
      <c r="H33" s="11"/>
      <c r="I33" s="12"/>
      <c r="J33" s="11"/>
      <c r="K33" s="12"/>
      <c r="L33" s="11"/>
    </row>
    <row r="34" spans="1:12" ht="15" customHeight="1" x14ac:dyDescent="0.15">
      <c r="A34" s="11">
        <v>25</v>
      </c>
      <c r="B34" s="82" t="s">
        <v>81</v>
      </c>
      <c r="C34" s="93" t="s">
        <v>83</v>
      </c>
      <c r="D34" s="6" t="s">
        <v>23</v>
      </c>
      <c r="E34" s="6">
        <v>1</v>
      </c>
      <c r="F34" s="20">
        <v>0</v>
      </c>
      <c r="G34" s="83">
        <f t="shared" si="2"/>
        <v>0</v>
      </c>
      <c r="H34" s="11"/>
      <c r="I34" s="12"/>
      <c r="J34" s="11"/>
      <c r="K34" s="12"/>
      <c r="L34" s="11"/>
    </row>
    <row r="35" spans="1:12" ht="15" customHeight="1" x14ac:dyDescent="0.15">
      <c r="A35" s="11"/>
      <c r="B35" s="82"/>
      <c r="C35" s="24"/>
      <c r="D35" s="6"/>
      <c r="E35" s="6"/>
      <c r="F35" s="20"/>
      <c r="G35" s="83"/>
      <c r="H35" s="11"/>
      <c r="I35" s="12"/>
      <c r="J35" s="11"/>
      <c r="K35" s="12"/>
      <c r="L35" s="11"/>
    </row>
    <row r="36" spans="1:12" ht="15" customHeight="1" x14ac:dyDescent="0.15">
      <c r="A36" s="86"/>
      <c r="B36" s="87" t="s">
        <v>64</v>
      </c>
      <c r="C36" s="88"/>
      <c r="D36" s="89"/>
      <c r="E36" s="89"/>
      <c r="F36" s="90"/>
      <c r="G36" s="91"/>
      <c r="H36" s="86"/>
      <c r="I36" s="92"/>
      <c r="J36" s="86"/>
      <c r="K36" s="92"/>
      <c r="L36" s="86"/>
    </row>
    <row r="37" spans="1:12" ht="15" customHeight="1" x14ac:dyDescent="0.15">
      <c r="A37" s="86">
        <v>26</v>
      </c>
      <c r="B37" s="87" t="s">
        <v>65</v>
      </c>
      <c r="C37" s="94" t="s">
        <v>66</v>
      </c>
      <c r="D37" s="89" t="s">
        <v>22</v>
      </c>
      <c r="E37" s="89">
        <v>1</v>
      </c>
      <c r="F37" s="20">
        <v>0</v>
      </c>
      <c r="G37" s="83">
        <f t="shared" ref="G37" si="3">F37*E37</f>
        <v>0</v>
      </c>
      <c r="H37" s="86"/>
      <c r="I37" s="92"/>
      <c r="J37" s="86"/>
      <c r="K37" s="92"/>
      <c r="L37" s="86"/>
    </row>
    <row r="38" spans="1:12" ht="15" customHeight="1" x14ac:dyDescent="0.15">
      <c r="A38" s="86"/>
      <c r="B38" s="87"/>
      <c r="C38" s="88"/>
      <c r="D38" s="89"/>
      <c r="E38" s="89"/>
      <c r="F38" s="90"/>
      <c r="G38" s="91"/>
      <c r="H38" s="86"/>
      <c r="I38" s="92"/>
      <c r="J38" s="86"/>
      <c r="K38" s="92"/>
      <c r="L38" s="86"/>
    </row>
    <row r="39" spans="1:12" ht="15" customHeight="1" x14ac:dyDescent="0.15">
      <c r="A39" s="86">
        <v>27</v>
      </c>
      <c r="B39" s="87" t="s">
        <v>97</v>
      </c>
      <c r="C39" s="94"/>
      <c r="D39" s="89" t="s">
        <v>15</v>
      </c>
      <c r="E39" s="89">
        <v>1</v>
      </c>
      <c r="F39" s="20">
        <v>0</v>
      </c>
      <c r="G39" s="83">
        <f t="shared" ref="G39" si="4">F39*E39</f>
        <v>0</v>
      </c>
      <c r="H39" s="86"/>
      <c r="I39" s="92"/>
      <c r="J39" s="86"/>
      <c r="K39" s="92"/>
      <c r="L39" s="86"/>
    </row>
    <row r="40" spans="1:12" ht="15" customHeight="1" x14ac:dyDescent="0.15">
      <c r="A40" s="16"/>
      <c r="B40" s="16"/>
      <c r="C40" s="75"/>
      <c r="D40" s="15"/>
      <c r="E40" s="76"/>
      <c r="F40" s="21"/>
      <c r="G40" s="21"/>
      <c r="H40" s="16"/>
      <c r="I40" s="25"/>
      <c r="J40" s="16"/>
      <c r="K40" s="25"/>
      <c r="L40" s="16"/>
    </row>
    <row r="41" spans="1:12" ht="15" customHeight="1" x14ac:dyDescent="0.15">
      <c r="A41" s="13"/>
      <c r="B41" s="13"/>
      <c r="C41" s="96"/>
      <c r="D41" s="95"/>
      <c r="E41" s="97"/>
      <c r="F41" s="23"/>
      <c r="G41" s="23"/>
      <c r="H41" s="18"/>
      <c r="I41" s="55"/>
      <c r="J41" s="18"/>
      <c r="K41" s="55"/>
      <c r="L41" s="18"/>
    </row>
    <row r="42" spans="1:12" ht="15" customHeight="1" x14ac:dyDescent="0.15">
      <c r="A42" s="13"/>
      <c r="B42" s="13"/>
      <c r="C42" s="14" t="s">
        <v>18</v>
      </c>
      <c r="D42" s="77"/>
      <c r="E42" s="77"/>
      <c r="F42" s="23"/>
      <c r="G42" s="23">
        <f>SUM(G6:G40)</f>
        <v>0</v>
      </c>
      <c r="H42" s="70"/>
      <c r="I42" s="70"/>
      <c r="J42" s="70"/>
      <c r="K42" s="70"/>
      <c r="L42" s="70"/>
    </row>
    <row r="43" spans="1:12" ht="15" customHeight="1" x14ac:dyDescent="0.15">
      <c r="A43" s="18"/>
      <c r="B43" s="18"/>
      <c r="C43" s="106" t="s">
        <v>21</v>
      </c>
      <c r="D43" s="102"/>
      <c r="E43" s="102"/>
      <c r="F43" s="107"/>
      <c r="G43" s="22">
        <f>SUM(G42)</f>
        <v>0</v>
      </c>
      <c r="H43" s="18"/>
      <c r="I43" s="18"/>
      <c r="J43" s="18"/>
      <c r="K43" s="18"/>
      <c r="L43" s="18"/>
    </row>
    <row r="44" spans="1:12" ht="15" customHeight="1" x14ac:dyDescent="0.15"/>
    <row r="50" spans="8:8" x14ac:dyDescent="0.15">
      <c r="H50" s="98"/>
    </row>
  </sheetData>
  <mergeCells count="6">
    <mergeCell ref="C43:F43"/>
    <mergeCell ref="A1:A2"/>
    <mergeCell ref="B1:G1"/>
    <mergeCell ref="H1:K1"/>
    <mergeCell ref="L1:L2"/>
    <mergeCell ref="A3:G3"/>
  </mergeCells>
  <phoneticPr fontId="2"/>
  <printOptions horizontalCentered="1"/>
  <pageMargins left="0.59055118110236227" right="0.59055118110236227" top="0.59055118110236227" bottom="0.59055118110236227" header="0.19685039370078741" footer="0.19685039370078741"/>
  <pageSetup paperSize="9" scale="7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設計書</vt:lpstr>
      <vt:lpstr>合計</vt:lpstr>
      <vt:lpstr>内訳</vt:lpstr>
      <vt:lpstr>設計書!Print_Area</vt:lpstr>
      <vt:lpstr>内訳!Print_Area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山下　悠真</cp:lastModifiedBy>
  <cp:lastPrinted>2026-06-23T01:48:54Z</cp:lastPrinted>
  <dcterms:created xsi:type="dcterms:W3CDTF">2010-11-02T02:40:48Z</dcterms:created>
  <dcterms:modified xsi:type="dcterms:W3CDTF">2026-06-23T03:26:16Z</dcterms:modified>
</cp:coreProperties>
</file>