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172.20.0.104\監理管財\14.車両関係\01_負担行為伺\入札用仕様書・設計書\"/>
    </mc:Choice>
  </mc:AlternateContent>
  <xr:revisionPtr revIDLastSave="0" documentId="13_ncr:1_{29CC611A-467E-42ED-BF18-B38D107BB8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設計書" sheetId="1" r:id="rId1"/>
    <sheet name="合計" sheetId="3" r:id="rId2"/>
    <sheet name="内訳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4" i="7"/>
  <c r="G26" i="7" l="1"/>
  <c r="F7" i="3" s="1"/>
  <c r="F9" i="3" s="1"/>
  <c r="F11" i="3" s="1"/>
  <c r="F13" i="3" s="1"/>
</calcChain>
</file>

<file path=xl/sharedStrings.xml><?xml version="1.0" encoding="utf-8"?>
<sst xmlns="http://schemas.openxmlformats.org/spreadsheetml/2006/main" count="122" uniqueCount="80">
  <si>
    <t>設計者</t>
    <rPh sb="0" eb="3">
      <t>セッケイシャ</t>
    </rPh>
    <phoneticPr fontId="2"/>
  </si>
  <si>
    <t>審査者</t>
    <rPh sb="0" eb="2">
      <t>シンサ</t>
    </rPh>
    <rPh sb="2" eb="3">
      <t>シャ</t>
    </rPh>
    <phoneticPr fontId="2"/>
  </si>
  <si>
    <t>仕様概要</t>
    <rPh sb="0" eb="2">
      <t>シヨウ</t>
    </rPh>
    <rPh sb="2" eb="4">
      <t>ガイヨウ</t>
    </rPh>
    <phoneticPr fontId="2"/>
  </si>
  <si>
    <t>№</t>
  </si>
  <si>
    <t>枚　</t>
    <rPh sb="0" eb="1">
      <t>マイ</t>
    </rPh>
    <phoneticPr fontId="2"/>
  </si>
  <si>
    <t>合計</t>
    <rPh sb="0" eb="2">
      <t>ゴウケイ</t>
    </rPh>
    <phoneticPr fontId="2"/>
  </si>
  <si>
    <t>規格・形状</t>
    <rPh sb="0" eb="2">
      <t>キカク</t>
    </rPh>
    <rPh sb="3" eb="5">
      <t>ケイジョウ</t>
    </rPh>
    <phoneticPr fontId="2"/>
  </si>
  <si>
    <t>内　　　訳</t>
    <rPh sb="0" eb="1">
      <t>ウチ</t>
    </rPh>
    <rPh sb="4" eb="5">
      <t>ヤク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</si>
  <si>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</si>
  <si>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</si>
  <si>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</si>
  <si>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</si>
  <si>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出　　来　　高</t>
    <rPh sb="0" eb="1">
      <t>デ</t>
    </rPh>
    <rPh sb="3" eb="4">
      <t>ライ</t>
    </rPh>
    <rPh sb="6" eb="7">
      <t>コウ</t>
    </rPh>
    <phoneticPr fontId="2"/>
  </si>
  <si>
    <t>式</t>
    <rPh sb="0" eb="1">
      <t>シキ</t>
    </rPh>
    <phoneticPr fontId="2"/>
  </si>
  <si>
    <t>名　　称</t>
    <rPh sb="0" eb="1">
      <t>ナ</t>
    </rPh>
    <rPh sb="3" eb="4">
      <t>ショウ</t>
    </rPh>
    <phoneticPr fontId="2"/>
  </si>
  <si>
    <t>単価</t>
    <rPh sb="0" eb="2">
      <t>タンカ</t>
    </rPh>
    <phoneticPr fontId="2"/>
  </si>
  <si>
    <t>％</t>
  </si>
  <si>
    <t>業務名</t>
    <rPh sb="0" eb="2">
      <t>ギョウム</t>
    </rPh>
    <rPh sb="2" eb="3">
      <t>メイ</t>
    </rPh>
    <phoneticPr fontId="2"/>
  </si>
  <si>
    <t>税抜</t>
    <rPh sb="0" eb="1">
      <t>ゼイ</t>
    </rPh>
    <rPh sb="1" eb="2">
      <t>ヌ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</si>
  <si>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</si>
  <si>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(10％)</t>
  </si>
  <si>
    <t>購入価格計</t>
    <rPh sb="0" eb="2">
      <t>コウニュウ</t>
    </rPh>
    <rPh sb="2" eb="4">
      <t>カカク</t>
    </rPh>
    <rPh sb="4" eb="5">
      <t>ケイ</t>
    </rPh>
    <phoneticPr fontId="2"/>
  </si>
  <si>
    <t>税抜</t>
    <rPh sb="0" eb="2">
      <t>ゼイヌキ</t>
    </rPh>
    <phoneticPr fontId="2"/>
  </si>
  <si>
    <t>実施場所</t>
    <rPh sb="0" eb="2">
      <t>ジッシ</t>
    </rPh>
    <rPh sb="2" eb="4">
      <t>バショ</t>
    </rPh>
    <phoneticPr fontId="2"/>
  </si>
  <si>
    <t>石川県鳳珠郡穴水町川島ラの174番地</t>
    <rPh sb="0" eb="3">
      <t>イシカワケン</t>
    </rPh>
    <rPh sb="3" eb="6">
      <t>ホウスグン</t>
    </rPh>
    <rPh sb="6" eb="9">
      <t>アナミズマチ</t>
    </rPh>
    <rPh sb="9" eb="11">
      <t>カワジマ</t>
    </rPh>
    <rPh sb="16" eb="18">
      <t>バンチ</t>
    </rPh>
    <phoneticPr fontId="2"/>
  </si>
  <si>
    <t>契約期間</t>
    <rPh sb="0" eb="2">
      <t>ケイヤク</t>
    </rPh>
    <rPh sb="2" eb="4">
      <t>キカン</t>
    </rPh>
    <phoneticPr fontId="2"/>
  </si>
  <si>
    <t>添付資料</t>
    <rPh sb="0" eb="2">
      <t>テンプ</t>
    </rPh>
    <rPh sb="2" eb="4">
      <t>シリョウ</t>
    </rPh>
    <phoneticPr fontId="2"/>
  </si>
  <si>
    <t>公用車に対する法定点検、継続車検、一般整備、エンジンオイルおよびタイヤ交換等</t>
    <rPh sb="0" eb="3">
      <t>コウヨウシャ</t>
    </rPh>
    <rPh sb="4" eb="5">
      <t>タイ</t>
    </rPh>
    <rPh sb="7" eb="9">
      <t>ホウテイ</t>
    </rPh>
    <rPh sb="9" eb="11">
      <t>テンケン</t>
    </rPh>
    <rPh sb="12" eb="14">
      <t>ケイゾク</t>
    </rPh>
    <rPh sb="14" eb="16">
      <t>シャケン</t>
    </rPh>
    <rPh sb="17" eb="19">
      <t>イッパン</t>
    </rPh>
    <rPh sb="19" eb="21">
      <t>セイビ</t>
    </rPh>
    <rPh sb="35" eb="37">
      <t>コウカン</t>
    </rPh>
    <rPh sb="37" eb="38">
      <t>トウ</t>
    </rPh>
    <phoneticPr fontId="2"/>
  </si>
  <si>
    <t>車両管理業務をアウトソーシングする。</t>
    <phoneticPr fontId="2"/>
  </si>
  <si>
    <t>令和8年5月1日～令和10年4月30日（24ヵ月）</t>
    <rPh sb="23" eb="24">
      <t>ゲツ</t>
    </rPh>
    <phoneticPr fontId="2"/>
  </si>
  <si>
    <t>日産 セレナ</t>
  </si>
  <si>
    <t>日産 ＮＯＴＥ</t>
  </si>
  <si>
    <t>日産 ＡＤ</t>
  </si>
  <si>
    <t>三菱ふそう ローザ・ロング</t>
  </si>
  <si>
    <t>日産 リーフ</t>
  </si>
  <si>
    <t>三菱 ミニカ　バン</t>
  </si>
  <si>
    <t>日産 ＮＴ１００　クリッパー　トラック</t>
  </si>
  <si>
    <t>ヵ月</t>
    <rPh sb="1" eb="2">
      <t>ゲツ</t>
    </rPh>
    <phoneticPr fontId="2"/>
  </si>
  <si>
    <t>トヨタ ヴィッツ</t>
  </si>
  <si>
    <t>トヨタ クラウン・クロスオーバー</t>
  </si>
  <si>
    <t>トヨタ プリウス</t>
  </si>
  <si>
    <t>トヨタ サクシード</t>
  </si>
  <si>
    <t>トヨタ プロボックス</t>
  </si>
  <si>
    <t>トヨタ ハイエース・ロング　ワゴン</t>
  </si>
  <si>
    <t>トヨタ アクア</t>
  </si>
  <si>
    <t>ダイハツ エッセ</t>
  </si>
  <si>
    <t>スズキ アルト　バン</t>
  </si>
  <si>
    <t>スズキ エブリイ</t>
  </si>
  <si>
    <t>マツダ デミオ</t>
    <phoneticPr fontId="2"/>
  </si>
  <si>
    <t>マツダ フレア</t>
    <phoneticPr fontId="2"/>
  </si>
  <si>
    <t>2021/07</t>
  </si>
  <si>
    <t>2010/12</t>
  </si>
  <si>
    <t>2009/02</t>
  </si>
  <si>
    <t>2012/02</t>
  </si>
  <si>
    <t>2013/03</t>
  </si>
  <si>
    <t>2023/05</t>
  </si>
  <si>
    <t>2010/03</t>
  </si>
  <si>
    <t>2015/03</t>
  </si>
  <si>
    <t>2018/02</t>
  </si>
  <si>
    <t>2012/01</t>
  </si>
  <si>
    <t>2018/01</t>
  </si>
  <si>
    <t>2022/11</t>
  </si>
  <si>
    <t>2020/09</t>
  </si>
  <si>
    <t>2021/08</t>
  </si>
  <si>
    <t>2011/02</t>
  </si>
  <si>
    <t>2011/04</t>
  </si>
  <si>
    <t>2012/03</t>
  </si>
  <si>
    <t>2014/02</t>
  </si>
  <si>
    <t>2024/03</t>
  </si>
  <si>
    <t>2016/11</t>
  </si>
  <si>
    <t>税込</t>
    <rPh sb="0" eb="2">
      <t>ゼイコミ</t>
    </rPh>
    <phoneticPr fontId="2"/>
  </si>
  <si>
    <t>初年度登録</t>
    <rPh sb="0" eb="3">
      <t>ショネンド</t>
    </rPh>
    <rPh sb="3" eb="5">
      <t>トウロク</t>
    </rPh>
    <phoneticPr fontId="2"/>
  </si>
  <si>
    <t>次回車検</t>
    <rPh sb="0" eb="4">
      <t>ジカイシャケン</t>
    </rPh>
    <phoneticPr fontId="2"/>
  </si>
  <si>
    <t>公用車　N=22台</t>
    <rPh sb="0" eb="3">
      <t>コウヨウシャ</t>
    </rPh>
    <rPh sb="8" eb="9">
      <t>ダイ</t>
    </rPh>
    <phoneticPr fontId="2"/>
  </si>
  <si>
    <t>公用車保守管理業務委託設計書</t>
    <rPh sb="0" eb="3">
      <t>コウヨウシャ</t>
    </rPh>
    <rPh sb="3" eb="5">
      <t>ホシュ</t>
    </rPh>
    <rPh sb="5" eb="7">
      <t>カンリ</t>
    </rPh>
    <rPh sb="7" eb="9">
      <t>ギョウム</t>
    </rPh>
    <rPh sb="9" eb="11">
      <t>イタク</t>
    </rPh>
    <rPh sb="11" eb="14">
      <t>セッケイショ</t>
    </rPh>
    <phoneticPr fontId="2"/>
  </si>
  <si>
    <t>公用車保守管理業務委託</t>
    <rPh sb="0" eb="3">
      <t>コウヨウシャ</t>
    </rPh>
    <rPh sb="3" eb="5">
      <t>ホシュ</t>
    </rPh>
    <rPh sb="5" eb="7">
      <t>カンリ</t>
    </rPh>
    <rPh sb="7" eb="9">
      <t>ギョウム</t>
    </rPh>
    <rPh sb="9" eb="11">
      <t>イタク</t>
    </rPh>
    <phoneticPr fontId="2"/>
  </si>
  <si>
    <t>【 公用車保守管理業務委託 】</t>
    <rPh sb="2" eb="5">
      <t>コウヨウシャ</t>
    </rPh>
    <rPh sb="5" eb="7">
      <t>ホシュ</t>
    </rPh>
    <rPh sb="7" eb="9">
      <t>カンリ</t>
    </rPh>
    <rPh sb="9" eb="11">
      <t>ギョウム</t>
    </rPh>
    <rPh sb="11" eb="13">
      <t>イタク</t>
    </rPh>
    <phoneticPr fontId="2"/>
  </si>
  <si>
    <t>R8年度 (11ヵ月) 　　　　　円</t>
    <rPh sb="2" eb="4">
      <t>ネンド</t>
    </rPh>
    <rPh sb="9" eb="10">
      <t>ゲツ</t>
    </rPh>
    <rPh sb="17" eb="18">
      <t>エン</t>
    </rPh>
    <phoneticPr fontId="2"/>
  </si>
  <si>
    <t>R9年度 (12ヵ月) 　　　　　円</t>
    <rPh sb="2" eb="4">
      <t>ネンド</t>
    </rPh>
    <rPh sb="9" eb="10">
      <t>ゲツ</t>
    </rPh>
    <rPh sb="17" eb="18">
      <t>エン</t>
    </rPh>
    <phoneticPr fontId="2"/>
  </si>
  <si>
    <t>R10年度( 1ヵ月)   　　　　円</t>
    <rPh sb="3" eb="5">
      <t>ネンド</t>
    </rPh>
    <rPh sb="9" eb="10">
      <t>ゲツ</t>
    </rPh>
    <rPh sb="18" eb="19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</si>
</sst>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0_);[Red]\(0\)"/>
    <numFmt numFmtId="179" formatCode="#,##0_ ;[Red]\-#,##0\ "/>
  </numFmts>
  <fonts count="11" x14ac:knownFonts="1">
    <font>
      <sz val="10"/>
      <name val="ＭＳ ゴシック"/>
      <family val="3"/>
    </font>
    <font>
      <sz val="11"/>
      <name val="ＭＳ Ｐ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9" xfId="0" applyFont="1" applyBorder="1">
      <alignment vertical="center"/>
    </xf>
    <xf numFmtId="0" fontId="5" fillId="0" borderId="2" xfId="0" applyFont="1" applyFill="1" applyBorder="1" applyAlignment="1">
      <alignment horizontal="centerContinuous" vertical="center" wrapText="1"/>
    </xf>
    <xf numFmtId="0" fontId="4" fillId="0" borderId="0" xfId="0" applyFont="1" applyFill="1" applyBorder="1" applyAlignment="1">
      <alignment horizontal="centerContinuous" vertical="center"/>
    </xf>
    <xf numFmtId="0" fontId="4" fillId="0" borderId="19" xfId="0" applyFont="1" applyFill="1" applyBorder="1" applyAlignment="1">
      <alignment horizontal="centerContinuous" vertical="center"/>
    </xf>
    <xf numFmtId="0" fontId="4" fillId="0" borderId="3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22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9" xfId="0" applyFont="1" applyBorder="1" applyAlignment="1">
      <alignment horizontal="distributed" vertical="center"/>
    </xf>
    <xf numFmtId="0" fontId="7" fillId="0" borderId="9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 applyAlignment="1">
      <alignment horizontal="distributed" vertical="center"/>
    </xf>
    <xf numFmtId="0" fontId="7" fillId="0" borderId="10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Border="1" applyAlignment="1">
      <alignment horizontal="distributed" vertical="center"/>
    </xf>
    <xf numFmtId="0" fontId="7" fillId="0" borderId="0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8" xfId="0" applyFont="1" applyBorder="1" applyAlignment="1">
      <alignment horizontal="distributed" vertical="center"/>
    </xf>
    <xf numFmtId="0" fontId="7" fillId="0" borderId="8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9" xfId="0" applyFont="1" applyBorder="1" applyAlignment="1">
      <alignment horizontal="distributed" vertical="center"/>
    </xf>
    <xf numFmtId="0" fontId="7" fillId="0" borderId="16" xfId="0" applyFont="1" applyBorder="1">
      <alignment vertical="center"/>
    </xf>
    <xf numFmtId="0" fontId="7" fillId="0" borderId="1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20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4" fillId="0" borderId="27" xfId="0" applyFont="1" applyBorder="1">
      <alignment vertical="center"/>
    </xf>
    <xf numFmtId="176" fontId="4" fillId="0" borderId="27" xfId="0" applyNumberFormat="1" applyFont="1" applyFill="1" applyBorder="1">
      <alignment vertical="center"/>
    </xf>
    <xf numFmtId="176" fontId="4" fillId="0" borderId="31" xfId="0" applyNumberFormat="1" applyFont="1" applyFill="1" applyBorder="1">
      <alignment vertical="center"/>
    </xf>
    <xf numFmtId="176" fontId="4" fillId="0" borderId="34" xfId="0" applyNumberFormat="1" applyFont="1" applyFill="1" applyBorder="1">
      <alignment vertical="center"/>
    </xf>
    <xf numFmtId="0" fontId="4" fillId="0" borderId="31" xfId="0" applyFont="1" applyFill="1" applyBorder="1">
      <alignment vertical="center"/>
    </xf>
    <xf numFmtId="0" fontId="4" fillId="0" borderId="24" xfId="0" applyFont="1" applyBorder="1">
      <alignment vertical="center"/>
    </xf>
    <xf numFmtId="0" fontId="4" fillId="0" borderId="28" xfId="0" applyFont="1" applyBorder="1">
      <alignment vertical="center"/>
    </xf>
    <xf numFmtId="176" fontId="4" fillId="0" borderId="28" xfId="0" applyNumberFormat="1" applyFont="1" applyFill="1" applyBorder="1">
      <alignment vertical="center"/>
    </xf>
    <xf numFmtId="176" fontId="4" fillId="0" borderId="32" xfId="0" applyNumberFormat="1" applyFont="1" applyFill="1" applyBorder="1">
      <alignment vertical="center"/>
    </xf>
    <xf numFmtId="176" fontId="4" fillId="0" borderId="35" xfId="0" applyNumberFormat="1" applyFont="1" applyFill="1" applyBorder="1">
      <alignment vertical="center"/>
    </xf>
    <xf numFmtId="0" fontId="4" fillId="0" borderId="32" xfId="0" applyFont="1" applyFill="1" applyBorder="1">
      <alignment vertical="center"/>
    </xf>
    <xf numFmtId="0" fontId="8" fillId="0" borderId="28" xfId="0" applyFont="1" applyBorder="1">
      <alignment vertical="center"/>
    </xf>
    <xf numFmtId="0" fontId="4" fillId="0" borderId="28" xfId="0" applyFont="1" applyFill="1" applyBorder="1" applyAlignment="1">
      <alignment horizontal="right" vertical="center"/>
    </xf>
    <xf numFmtId="0" fontId="9" fillId="0" borderId="28" xfId="0" applyFont="1" applyBorder="1">
      <alignment vertical="center"/>
    </xf>
    <xf numFmtId="0" fontId="4" fillId="0" borderId="28" xfId="0" applyFont="1" applyBorder="1" applyAlignment="1">
      <alignment vertical="center" shrinkToFit="1"/>
    </xf>
    <xf numFmtId="0" fontId="4" fillId="0" borderId="35" xfId="0" applyFont="1" applyFill="1" applyBorder="1">
      <alignment vertical="center"/>
    </xf>
    <xf numFmtId="0" fontId="4" fillId="0" borderId="28" xfId="0" quotePrefix="1" applyFont="1" applyBorder="1" applyAlignment="1">
      <alignment horizontal="right" vertical="center"/>
    </xf>
    <xf numFmtId="0" fontId="4" fillId="0" borderId="25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3" xfId="0" applyFont="1" applyFill="1" applyBorder="1">
      <alignment vertical="center"/>
    </xf>
    <xf numFmtId="0" fontId="4" fillId="0" borderId="36" xfId="0" applyFont="1" applyFill="1" applyBorder="1">
      <alignment vertical="center"/>
    </xf>
    <xf numFmtId="38" fontId="4" fillId="0" borderId="26" xfId="2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right" vertical="center"/>
    </xf>
    <xf numFmtId="176" fontId="4" fillId="0" borderId="26" xfId="0" applyNumberFormat="1" applyFont="1" applyFill="1" applyBorder="1">
      <alignment vertical="center"/>
    </xf>
    <xf numFmtId="177" fontId="4" fillId="0" borderId="26" xfId="3" applyNumberFormat="1" applyFont="1" applyFill="1" applyBorder="1">
      <alignment vertical="center"/>
    </xf>
    <xf numFmtId="0" fontId="4" fillId="0" borderId="26" xfId="0" applyFont="1" applyFill="1" applyBorder="1">
      <alignment vertical="center"/>
    </xf>
    <xf numFmtId="38" fontId="4" fillId="0" borderId="26" xfId="2" applyFont="1" applyFill="1" applyBorder="1">
      <alignment vertical="center"/>
    </xf>
    <xf numFmtId="38" fontId="10" fillId="0" borderId="0" xfId="2" applyFont="1" applyFill="1">
      <alignment vertical="center"/>
    </xf>
    <xf numFmtId="38" fontId="4" fillId="0" borderId="0" xfId="2" applyFont="1" applyFill="1">
      <alignment vertical="center"/>
    </xf>
    <xf numFmtId="0" fontId="4" fillId="0" borderId="2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178" fontId="4" fillId="0" borderId="26" xfId="2" applyNumberFormat="1" applyFont="1" applyBorder="1" applyAlignment="1">
      <alignment horizontal="center" vertical="center"/>
    </xf>
    <xf numFmtId="178" fontId="4" fillId="0" borderId="0" xfId="2" applyNumberFormat="1" applyFont="1" applyFill="1" applyAlignment="1">
      <alignment horizontal="center" vertical="center"/>
    </xf>
    <xf numFmtId="178" fontId="4" fillId="0" borderId="26" xfId="2" applyNumberFormat="1" applyFont="1" applyFill="1" applyBorder="1" applyAlignment="1">
      <alignment horizontal="right" vertical="center" wrapText="1"/>
    </xf>
    <xf numFmtId="179" fontId="4" fillId="0" borderId="26" xfId="2" applyNumberFormat="1" applyFont="1" applyFill="1" applyBorder="1" applyAlignment="1">
      <alignment vertical="center" wrapText="1"/>
    </xf>
    <xf numFmtId="179" fontId="4" fillId="0" borderId="26" xfId="2" applyNumberFormat="1" applyFont="1" applyFill="1" applyBorder="1" applyAlignment="1">
      <alignment horizontal="right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178" fontId="4" fillId="0" borderId="9" xfId="2" applyNumberFormat="1" applyFont="1" applyBorder="1" applyAlignment="1">
      <alignment horizontal="center" vertical="center"/>
    </xf>
    <xf numFmtId="38" fontId="4" fillId="0" borderId="16" xfId="2" applyFont="1" applyFill="1" applyBorder="1">
      <alignment vertical="center"/>
    </xf>
    <xf numFmtId="14" fontId="4" fillId="0" borderId="0" xfId="0" applyNumberFormat="1" applyFont="1">
      <alignment vertical="center"/>
    </xf>
    <xf numFmtId="14" fontId="4" fillId="0" borderId="26" xfId="0" applyNumberFormat="1" applyFont="1" applyFill="1" applyBorder="1">
      <alignment vertical="center"/>
    </xf>
    <xf numFmtId="14" fontId="4" fillId="0" borderId="26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</cellXfs>
  <cellStyles count="4">
    <cellStyle name="パーセント" xfId="3" builtinId="5"/>
    <cellStyle name="桁区切り" xfId="2" builtinId="6"/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1"/>
  <sheetViews>
    <sheetView tabSelected="1" zoomScaleNormal="100" zoomScaleSheetLayoutView="100" workbookViewId="0"/>
  </sheetViews>
  <sheetFormatPr defaultColWidth="9.140625" defaultRowHeight="12" x14ac:dyDescent="0.15"/>
  <cols>
    <col min="1" max="1" width="2.85546875" style="7" customWidth="1"/>
    <col min="2" max="2" width="23.7109375" style="7" customWidth="1"/>
    <col min="3" max="4" width="2.7109375" style="7" customWidth="1"/>
    <col min="5" max="7" width="9.85546875" style="7" customWidth="1"/>
    <col min="8" max="8" width="3.7109375" style="7" customWidth="1"/>
    <col min="9" max="9" width="23.7109375" style="7" customWidth="1"/>
    <col min="10" max="10" width="3.7109375" style="7" customWidth="1"/>
    <col min="11" max="13" width="9.7109375" style="7" customWidth="1"/>
    <col min="14" max="14" width="9.140625" style="7" customWidth="1"/>
    <col min="15" max="16384" width="9.140625" style="7"/>
  </cols>
  <sheetData>
    <row r="1" spans="1:14" ht="39.75" customHeight="1" x14ac:dyDescent="0.15">
      <c r="A1" s="1"/>
      <c r="B1" s="2"/>
      <c r="C1" s="2"/>
      <c r="D1" s="2"/>
      <c r="E1" s="2"/>
      <c r="F1" s="2"/>
      <c r="G1" s="2"/>
      <c r="H1" s="2"/>
      <c r="I1" s="2"/>
      <c r="J1" s="3"/>
      <c r="K1" s="4" t="s">
        <v>1</v>
      </c>
      <c r="L1" s="5"/>
      <c r="M1" s="4" t="s">
        <v>0</v>
      </c>
      <c r="N1" s="6"/>
    </row>
    <row r="2" spans="1:14" x14ac:dyDescent="0.15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</row>
    <row r="3" spans="1:14" ht="27.75" customHeight="1" x14ac:dyDescent="0.15">
      <c r="A3" s="11" t="s">
        <v>74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</row>
    <row r="4" spans="1:14" x14ac:dyDescent="0.1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</row>
    <row r="5" spans="1:14" ht="29.25" customHeight="1" x14ac:dyDescent="0.15">
      <c r="A5" s="20"/>
      <c r="B5" s="21" t="s">
        <v>17</v>
      </c>
      <c r="C5" s="22"/>
      <c r="D5" s="23"/>
      <c r="E5" s="22" t="s">
        <v>75</v>
      </c>
      <c r="F5" s="22"/>
      <c r="G5" s="22"/>
      <c r="H5" s="22"/>
      <c r="I5" s="22"/>
      <c r="J5" s="22"/>
      <c r="K5" s="22"/>
      <c r="L5" s="22"/>
      <c r="M5" s="22"/>
      <c r="N5" s="24"/>
    </row>
    <row r="6" spans="1:14" ht="29.25" customHeight="1" x14ac:dyDescent="0.15">
      <c r="A6" s="20"/>
      <c r="B6" s="21" t="s">
        <v>23</v>
      </c>
      <c r="C6" s="22"/>
      <c r="D6" s="23"/>
      <c r="E6" s="22" t="s">
        <v>24</v>
      </c>
      <c r="F6" s="22"/>
      <c r="G6" s="22"/>
      <c r="H6" s="22"/>
      <c r="I6" s="22"/>
      <c r="J6" s="22"/>
      <c r="K6" s="22"/>
      <c r="L6" s="22"/>
      <c r="M6" s="22"/>
      <c r="N6" s="24"/>
    </row>
    <row r="7" spans="1:14" ht="13.5" x14ac:dyDescent="0.15">
      <c r="A7" s="25"/>
      <c r="B7" s="26"/>
      <c r="C7" s="27"/>
      <c r="D7" s="28"/>
      <c r="E7" s="27"/>
      <c r="F7" s="27"/>
      <c r="G7" s="27"/>
      <c r="H7" s="27"/>
      <c r="I7" s="27"/>
      <c r="J7" s="27"/>
      <c r="K7" s="27"/>
      <c r="L7" s="27"/>
      <c r="M7" s="27"/>
      <c r="N7" s="29"/>
    </row>
    <row r="8" spans="1:14" ht="13.5" x14ac:dyDescent="0.15">
      <c r="A8" s="30"/>
      <c r="B8" s="31"/>
      <c r="C8" s="32"/>
      <c r="D8" s="33"/>
      <c r="E8" s="32"/>
      <c r="F8" s="32"/>
      <c r="G8" s="32"/>
      <c r="H8" s="32"/>
      <c r="I8" s="32"/>
      <c r="J8" s="32"/>
      <c r="K8" s="32"/>
      <c r="L8" s="32"/>
      <c r="M8" s="32"/>
      <c r="N8" s="29"/>
    </row>
    <row r="9" spans="1:14" ht="13.5" x14ac:dyDescent="0.15">
      <c r="A9" s="30"/>
      <c r="B9" s="31"/>
      <c r="C9" s="32"/>
      <c r="D9" s="33"/>
      <c r="E9" s="34"/>
      <c r="F9" s="32"/>
      <c r="G9" s="32"/>
      <c r="H9" s="32"/>
      <c r="I9" s="32"/>
      <c r="J9" s="32"/>
      <c r="K9" s="32"/>
      <c r="L9" s="32"/>
      <c r="M9" s="32"/>
      <c r="N9" s="29"/>
    </row>
    <row r="10" spans="1:14" ht="13.5" x14ac:dyDescent="0.15">
      <c r="A10" s="30"/>
      <c r="B10" s="32"/>
      <c r="C10" s="32"/>
      <c r="D10" s="33"/>
      <c r="E10" s="34"/>
      <c r="F10" s="32"/>
      <c r="G10" s="32"/>
      <c r="H10" s="32"/>
      <c r="I10" s="32"/>
      <c r="J10" s="32"/>
      <c r="K10" s="32"/>
      <c r="L10" s="32"/>
      <c r="M10" s="32"/>
      <c r="N10" s="29"/>
    </row>
    <row r="11" spans="1:14" ht="13.5" x14ac:dyDescent="0.15">
      <c r="A11" s="30"/>
      <c r="B11" s="31"/>
      <c r="C11" s="32"/>
      <c r="D11" s="33"/>
      <c r="E11" s="34"/>
      <c r="F11" s="32"/>
      <c r="G11" s="32"/>
      <c r="H11" s="32"/>
      <c r="I11" s="32"/>
      <c r="J11" s="32"/>
      <c r="K11" s="32"/>
      <c r="L11" s="32"/>
      <c r="M11" s="32"/>
      <c r="N11" s="29"/>
    </row>
    <row r="12" spans="1:14" ht="13.5" x14ac:dyDescent="0.15">
      <c r="A12" s="30"/>
      <c r="B12" s="31"/>
      <c r="C12" s="32"/>
      <c r="D12" s="33"/>
      <c r="E12" s="34"/>
      <c r="F12" s="32"/>
      <c r="G12" s="32"/>
      <c r="H12" s="32"/>
      <c r="I12" s="32"/>
      <c r="J12" s="32"/>
      <c r="K12" s="32"/>
      <c r="L12" s="32"/>
      <c r="M12" s="32"/>
      <c r="N12" s="29"/>
    </row>
    <row r="13" spans="1:14" ht="13.5" x14ac:dyDescent="0.15">
      <c r="A13" s="30"/>
      <c r="B13" s="31"/>
      <c r="C13" s="32"/>
      <c r="D13" s="33"/>
      <c r="E13" s="32" t="s">
        <v>27</v>
      </c>
      <c r="F13" s="32"/>
      <c r="G13" s="32"/>
      <c r="H13" s="32"/>
      <c r="I13" s="32"/>
      <c r="J13" s="32"/>
      <c r="K13" s="32"/>
      <c r="L13" s="32"/>
      <c r="M13" s="32"/>
      <c r="N13" s="29"/>
    </row>
    <row r="14" spans="1:14" ht="13.5" x14ac:dyDescent="0.15">
      <c r="A14" s="30"/>
      <c r="B14" s="31" t="s">
        <v>2</v>
      </c>
      <c r="C14" s="32"/>
      <c r="D14" s="33"/>
      <c r="E14" s="32" t="s">
        <v>28</v>
      </c>
      <c r="F14" s="32"/>
      <c r="G14" s="32"/>
      <c r="H14" s="32"/>
      <c r="I14" s="32"/>
      <c r="J14" s="32"/>
      <c r="K14" s="32"/>
      <c r="L14" s="32"/>
      <c r="M14" s="32"/>
      <c r="N14" s="29"/>
    </row>
    <row r="15" spans="1:14" ht="13.5" x14ac:dyDescent="0.15">
      <c r="A15" s="30"/>
      <c r="B15" s="31"/>
      <c r="C15" s="32"/>
      <c r="D15" s="33"/>
      <c r="E15" s="34"/>
      <c r="F15" s="32"/>
      <c r="G15" s="32"/>
      <c r="H15" s="32"/>
      <c r="I15" s="32"/>
      <c r="J15" s="32"/>
      <c r="K15" s="32"/>
      <c r="L15" s="32"/>
      <c r="M15" s="32"/>
      <c r="N15" s="29"/>
    </row>
    <row r="16" spans="1:14" ht="13.5" x14ac:dyDescent="0.15">
      <c r="A16" s="30"/>
      <c r="B16" s="31"/>
      <c r="C16" s="32"/>
      <c r="D16" s="33"/>
      <c r="E16" s="34"/>
      <c r="F16" s="32"/>
      <c r="G16" s="32"/>
      <c r="H16" s="32"/>
      <c r="I16" s="32"/>
      <c r="J16" s="32"/>
      <c r="K16" s="32"/>
      <c r="L16" s="32"/>
      <c r="M16" s="32"/>
      <c r="N16" s="29"/>
    </row>
    <row r="17" spans="1:14" ht="13.5" x14ac:dyDescent="0.15">
      <c r="A17" s="30"/>
      <c r="B17" s="31"/>
      <c r="C17" s="32"/>
      <c r="D17" s="33"/>
      <c r="E17" s="32"/>
      <c r="F17" s="32"/>
      <c r="G17" s="32"/>
      <c r="H17" s="32"/>
      <c r="I17" s="32"/>
      <c r="J17" s="32"/>
      <c r="K17" s="32"/>
      <c r="L17" s="32"/>
      <c r="M17" s="32"/>
      <c r="N17" s="29"/>
    </row>
    <row r="18" spans="1:14" ht="13.5" x14ac:dyDescent="0.15">
      <c r="A18" s="30"/>
      <c r="B18" s="31"/>
      <c r="C18" s="32"/>
      <c r="D18" s="33"/>
      <c r="E18" s="32" t="s">
        <v>73</v>
      </c>
      <c r="F18" s="32"/>
      <c r="G18" s="32"/>
      <c r="H18" s="32"/>
      <c r="I18" s="32"/>
      <c r="J18" s="32"/>
      <c r="K18" s="32"/>
      <c r="L18" s="32"/>
      <c r="M18" s="32"/>
      <c r="N18" s="29"/>
    </row>
    <row r="19" spans="1:14" ht="13.5" x14ac:dyDescent="0.15">
      <c r="A19" s="30"/>
      <c r="B19" s="31"/>
      <c r="C19" s="32"/>
      <c r="D19" s="33"/>
      <c r="E19" s="32"/>
      <c r="F19" s="32"/>
      <c r="G19" s="32"/>
      <c r="H19" s="32"/>
      <c r="I19" s="32"/>
      <c r="J19" s="32"/>
      <c r="K19" s="32"/>
      <c r="L19" s="32"/>
      <c r="M19" s="32"/>
      <c r="N19" s="29"/>
    </row>
    <row r="20" spans="1:14" ht="13.5" x14ac:dyDescent="0.15">
      <c r="A20" s="30"/>
      <c r="B20" s="31"/>
      <c r="C20" s="32"/>
      <c r="D20" s="33"/>
      <c r="E20" s="32"/>
      <c r="F20" s="32"/>
      <c r="G20" s="32"/>
      <c r="H20" s="32"/>
      <c r="I20" s="32"/>
      <c r="J20" s="32"/>
      <c r="K20" s="32"/>
      <c r="L20" s="32"/>
      <c r="M20" s="32"/>
      <c r="N20" s="29"/>
    </row>
    <row r="21" spans="1:14" ht="13.5" x14ac:dyDescent="0.15">
      <c r="A21" s="30"/>
      <c r="B21" s="31"/>
      <c r="C21" s="32"/>
      <c r="D21" s="33"/>
      <c r="E21" s="32"/>
      <c r="F21" s="32"/>
      <c r="G21" s="32"/>
      <c r="H21" s="32"/>
      <c r="I21" s="32"/>
      <c r="J21" s="32"/>
      <c r="K21" s="32"/>
      <c r="L21" s="32"/>
      <c r="M21" s="32"/>
      <c r="N21" s="29"/>
    </row>
    <row r="22" spans="1:14" ht="13.5" x14ac:dyDescent="0.15">
      <c r="A22" s="35"/>
      <c r="B22" s="36"/>
      <c r="C22" s="37"/>
      <c r="D22" s="38"/>
      <c r="E22" s="37"/>
      <c r="F22" s="37"/>
      <c r="G22" s="37"/>
      <c r="H22" s="32"/>
      <c r="I22" s="32"/>
      <c r="J22" s="32"/>
      <c r="K22" s="32"/>
      <c r="L22" s="32"/>
      <c r="M22" s="32"/>
      <c r="N22" s="29"/>
    </row>
    <row r="23" spans="1:14" ht="30" customHeight="1" x14ac:dyDescent="0.15">
      <c r="A23" s="39"/>
      <c r="B23" s="40" t="s">
        <v>25</v>
      </c>
      <c r="C23" s="22"/>
      <c r="D23" s="23"/>
      <c r="E23" s="22" t="s">
        <v>29</v>
      </c>
      <c r="F23" s="22"/>
      <c r="G23" s="41"/>
      <c r="H23" s="42"/>
      <c r="I23" s="40"/>
      <c r="J23" s="43"/>
      <c r="K23" s="23"/>
      <c r="L23" s="22"/>
      <c r="M23" s="22"/>
      <c r="N23" s="24"/>
    </row>
    <row r="24" spans="1:14" ht="30.75" customHeight="1" x14ac:dyDescent="0.15">
      <c r="A24" s="35"/>
      <c r="B24" s="36" t="s">
        <v>26</v>
      </c>
      <c r="C24" s="37"/>
      <c r="D24" s="38"/>
      <c r="E24" s="96" t="s">
        <v>4</v>
      </c>
      <c r="F24" s="96"/>
      <c r="G24" s="97"/>
      <c r="H24" s="44"/>
      <c r="I24" s="37"/>
      <c r="J24" s="45"/>
      <c r="K24" s="37"/>
      <c r="L24" s="37"/>
      <c r="M24" s="37"/>
      <c r="N24" s="46"/>
    </row>
    <row r="25" spans="1:14" x14ac:dyDescent="0.1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10"/>
    </row>
    <row r="26" spans="1:14" x14ac:dyDescent="0.15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0"/>
    </row>
    <row r="27" spans="1:14" x14ac:dyDescent="0.15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0"/>
    </row>
    <row r="28" spans="1:14" x14ac:dyDescent="0.1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0"/>
    </row>
    <row r="29" spans="1:14" x14ac:dyDescent="0.15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10"/>
    </row>
    <row r="30" spans="1:14" x14ac:dyDescent="0.15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10"/>
    </row>
    <row r="31" spans="1:14" x14ac:dyDescent="0.15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9"/>
    </row>
  </sheetData>
  <mergeCells count="1">
    <mergeCell ref="E24:G24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zoomScaleNormal="100" zoomScaleSheetLayoutView="100" workbookViewId="0">
      <selection sqref="A1:A2"/>
    </sheetView>
  </sheetViews>
  <sheetFormatPr defaultColWidth="9.140625" defaultRowHeight="12" x14ac:dyDescent="0.15"/>
  <cols>
    <col min="1" max="1" width="3.85546875" style="7" bestFit="1" customWidth="1"/>
    <col min="2" max="2" width="40.7109375" style="7" customWidth="1"/>
    <col min="3" max="3" width="15.28515625" style="7" bestFit="1" customWidth="1"/>
    <col min="4" max="5" width="9.140625" style="7" customWidth="1"/>
    <col min="6" max="6" width="12.7109375" style="7" customWidth="1"/>
    <col min="7" max="9" width="5.7109375" style="7" customWidth="1"/>
    <col min="10" max="10" width="34.42578125" style="7" customWidth="1"/>
    <col min="11" max="16384" width="9.140625" style="7"/>
  </cols>
  <sheetData>
    <row r="1" spans="1:10" ht="18" customHeight="1" x14ac:dyDescent="0.15">
      <c r="A1" s="101" t="s">
        <v>3</v>
      </c>
      <c r="B1" s="98"/>
      <c r="C1" s="99"/>
      <c r="D1" s="99"/>
      <c r="E1" s="99"/>
      <c r="F1" s="100"/>
      <c r="G1" s="98" t="s">
        <v>12</v>
      </c>
      <c r="H1" s="99"/>
      <c r="I1" s="100"/>
      <c r="J1" s="103" t="s">
        <v>11</v>
      </c>
    </row>
    <row r="2" spans="1:10" ht="18" customHeight="1" x14ac:dyDescent="0.15">
      <c r="A2" s="102"/>
      <c r="B2" s="47" t="s">
        <v>14</v>
      </c>
      <c r="C2" s="47" t="s">
        <v>6</v>
      </c>
      <c r="D2" s="47" t="s">
        <v>8</v>
      </c>
      <c r="E2" s="47" t="s">
        <v>9</v>
      </c>
      <c r="F2" s="48" t="s">
        <v>10</v>
      </c>
      <c r="G2" s="47" t="s">
        <v>9</v>
      </c>
      <c r="H2" s="49" t="s">
        <v>10</v>
      </c>
      <c r="I2" s="47" t="s">
        <v>16</v>
      </c>
      <c r="J2" s="104"/>
    </row>
    <row r="3" spans="1:10" ht="15" customHeight="1" x14ac:dyDescent="0.15">
      <c r="A3" s="50"/>
      <c r="B3" s="51"/>
      <c r="C3" s="51"/>
      <c r="D3" s="51"/>
      <c r="E3" s="52"/>
      <c r="F3" s="53"/>
      <c r="G3" s="52"/>
      <c r="H3" s="54"/>
      <c r="I3" s="51"/>
      <c r="J3" s="55"/>
    </row>
    <row r="4" spans="1:10" ht="15" customHeight="1" x14ac:dyDescent="0.15">
      <c r="A4" s="56"/>
      <c r="B4" s="57"/>
      <c r="C4" s="57"/>
      <c r="D4" s="57"/>
      <c r="E4" s="58"/>
      <c r="F4" s="59"/>
      <c r="G4" s="58"/>
      <c r="H4" s="60"/>
      <c r="I4" s="57"/>
      <c r="J4" s="61"/>
    </row>
    <row r="5" spans="1:10" ht="15" customHeight="1" x14ac:dyDescent="0.15">
      <c r="A5" s="56"/>
      <c r="B5" s="62"/>
      <c r="C5" s="63"/>
      <c r="D5" s="63"/>
      <c r="E5" s="58"/>
      <c r="F5" s="59"/>
      <c r="G5" s="58"/>
      <c r="H5" s="59"/>
      <c r="I5" s="57"/>
      <c r="J5" s="61"/>
    </row>
    <row r="6" spans="1:10" ht="15" customHeight="1" x14ac:dyDescent="0.15">
      <c r="A6" s="56"/>
      <c r="B6" s="64"/>
      <c r="C6" s="63"/>
      <c r="D6" s="63"/>
      <c r="E6" s="58"/>
      <c r="F6" s="59"/>
      <c r="G6" s="58"/>
      <c r="H6" s="60"/>
      <c r="I6" s="57"/>
      <c r="J6" s="61"/>
    </row>
    <row r="7" spans="1:10" ht="15" customHeight="1" x14ac:dyDescent="0.15">
      <c r="A7" s="56">
        <v>1</v>
      </c>
      <c r="B7" s="65" t="s">
        <v>75</v>
      </c>
      <c r="C7" s="57"/>
      <c r="D7" s="109" t="s">
        <v>13</v>
      </c>
      <c r="E7" s="58">
        <v>1</v>
      </c>
      <c r="F7" s="59">
        <f>内訳!G26</f>
        <v>0</v>
      </c>
      <c r="G7" s="58"/>
      <c r="H7" s="60"/>
      <c r="I7" s="57"/>
      <c r="J7" s="61" t="s">
        <v>18</v>
      </c>
    </row>
    <row r="8" spans="1:10" ht="15" customHeight="1" x14ac:dyDescent="0.15">
      <c r="A8" s="56"/>
      <c r="B8" s="57"/>
      <c r="C8" s="57"/>
      <c r="D8" s="63"/>
      <c r="E8" s="58"/>
      <c r="F8" s="59"/>
      <c r="G8" s="57"/>
      <c r="H8" s="66"/>
      <c r="I8" s="57"/>
      <c r="J8" s="61"/>
    </row>
    <row r="9" spans="1:10" ht="15" customHeight="1" x14ac:dyDescent="0.15">
      <c r="A9" s="56"/>
      <c r="B9" s="57"/>
      <c r="C9" s="63" t="s">
        <v>5</v>
      </c>
      <c r="D9" s="63"/>
      <c r="E9" s="58"/>
      <c r="F9" s="59">
        <f>SUM(F7)</f>
        <v>0</v>
      </c>
      <c r="G9" s="58"/>
      <c r="H9" s="60"/>
      <c r="I9" s="57"/>
      <c r="J9" s="61" t="s">
        <v>22</v>
      </c>
    </row>
    <row r="10" spans="1:10" ht="15" customHeight="1" x14ac:dyDescent="0.15">
      <c r="A10" s="56"/>
      <c r="B10" s="57"/>
      <c r="C10" s="63"/>
      <c r="D10" s="57"/>
      <c r="E10" s="58"/>
      <c r="F10" s="59"/>
      <c r="G10" s="58"/>
      <c r="H10" s="60"/>
      <c r="I10" s="57"/>
      <c r="J10" s="61"/>
    </row>
    <row r="11" spans="1:10" ht="15" customHeight="1" x14ac:dyDescent="0.15">
      <c r="A11" s="56"/>
      <c r="B11" s="64"/>
      <c r="C11" s="63" t="s">
        <v>19</v>
      </c>
      <c r="D11" s="67" t="s">
        <v>20</v>
      </c>
      <c r="E11" s="58"/>
      <c r="F11" s="59">
        <f>ROUNDDOWN(F9*0.1,0)</f>
        <v>0</v>
      </c>
      <c r="G11" s="58"/>
      <c r="H11" s="60"/>
      <c r="I11" s="57"/>
      <c r="J11" s="61"/>
    </row>
    <row r="12" spans="1:10" ht="15" customHeight="1" x14ac:dyDescent="0.15">
      <c r="A12" s="56"/>
      <c r="B12" s="57"/>
      <c r="C12" s="63"/>
      <c r="D12" s="57"/>
      <c r="E12" s="58"/>
      <c r="F12" s="59"/>
      <c r="G12" s="58"/>
      <c r="H12" s="60"/>
      <c r="I12" s="57"/>
      <c r="J12" s="61"/>
    </row>
    <row r="13" spans="1:10" ht="15" customHeight="1" x14ac:dyDescent="0.15">
      <c r="A13" s="56"/>
      <c r="B13" s="64"/>
      <c r="C13" s="63" t="s">
        <v>21</v>
      </c>
      <c r="D13" s="57"/>
      <c r="E13" s="58"/>
      <c r="F13" s="59">
        <f>SUM(F9:F11)</f>
        <v>0</v>
      </c>
      <c r="G13" s="58"/>
      <c r="H13" s="60"/>
      <c r="I13" s="57"/>
      <c r="J13" s="61" t="s">
        <v>70</v>
      </c>
    </row>
    <row r="14" spans="1:10" ht="15" customHeight="1" x14ac:dyDescent="0.15">
      <c r="A14" s="56"/>
      <c r="B14" s="57"/>
      <c r="C14" s="57"/>
      <c r="D14" s="63"/>
      <c r="E14" s="58"/>
      <c r="F14" s="59"/>
      <c r="G14" s="57"/>
      <c r="H14" s="66"/>
      <c r="I14" s="57"/>
      <c r="J14" s="61" t="s">
        <v>77</v>
      </c>
    </row>
    <row r="15" spans="1:10" ht="15" customHeight="1" x14ac:dyDescent="0.15">
      <c r="A15" s="56"/>
      <c r="B15" s="57"/>
      <c r="C15" s="57"/>
      <c r="D15" s="63"/>
      <c r="E15" s="58"/>
      <c r="F15" s="59"/>
      <c r="G15" s="57"/>
      <c r="H15" s="66"/>
      <c r="I15" s="57"/>
      <c r="J15" s="61" t="s">
        <v>78</v>
      </c>
    </row>
    <row r="16" spans="1:10" ht="15" customHeight="1" x14ac:dyDescent="0.15">
      <c r="A16" s="56"/>
      <c r="B16" s="57"/>
      <c r="C16" s="57"/>
      <c r="D16" s="63"/>
      <c r="E16" s="58"/>
      <c r="F16" s="59"/>
      <c r="G16" s="57"/>
      <c r="H16" s="66"/>
      <c r="I16" s="57"/>
      <c r="J16" s="61" t="s">
        <v>79</v>
      </c>
    </row>
    <row r="17" spans="1:10" ht="15" customHeight="1" x14ac:dyDescent="0.15">
      <c r="A17" s="56"/>
      <c r="B17" s="57"/>
      <c r="C17" s="57"/>
      <c r="D17" s="63"/>
      <c r="E17" s="58"/>
      <c r="F17" s="59"/>
      <c r="G17" s="57"/>
      <c r="H17" s="66"/>
      <c r="I17" s="57"/>
      <c r="J17" s="61"/>
    </row>
    <row r="18" spans="1:10" ht="15" customHeight="1" x14ac:dyDescent="0.15">
      <c r="A18" s="56"/>
      <c r="B18" s="57"/>
      <c r="C18" s="57"/>
      <c r="D18" s="63"/>
      <c r="E18" s="58"/>
      <c r="F18" s="59"/>
      <c r="G18" s="57"/>
      <c r="H18" s="66"/>
      <c r="I18" s="57"/>
      <c r="J18" s="61"/>
    </row>
    <row r="19" spans="1:10" ht="15" customHeight="1" x14ac:dyDescent="0.15">
      <c r="A19" s="56"/>
      <c r="B19" s="57"/>
      <c r="C19" s="57"/>
      <c r="D19" s="63"/>
      <c r="E19" s="58"/>
      <c r="F19" s="59"/>
      <c r="G19" s="57"/>
      <c r="H19" s="66"/>
      <c r="I19" s="57"/>
      <c r="J19" s="61"/>
    </row>
    <row r="20" spans="1:10" ht="15" customHeight="1" x14ac:dyDescent="0.15">
      <c r="A20" s="56"/>
      <c r="B20" s="57"/>
      <c r="C20" s="63"/>
      <c r="D20" s="63"/>
      <c r="E20" s="58"/>
      <c r="F20" s="59"/>
      <c r="G20" s="58"/>
      <c r="H20" s="60"/>
      <c r="I20" s="57"/>
      <c r="J20" s="61"/>
    </row>
    <row r="21" spans="1:10" ht="15" customHeight="1" x14ac:dyDescent="0.15">
      <c r="A21" s="56"/>
      <c r="B21" s="57"/>
      <c r="C21" s="63"/>
      <c r="D21" s="57"/>
      <c r="E21" s="58"/>
      <c r="F21" s="59"/>
      <c r="G21" s="58"/>
      <c r="H21" s="60"/>
      <c r="I21" s="57"/>
      <c r="J21" s="61"/>
    </row>
    <row r="22" spans="1:10" ht="15" customHeight="1" x14ac:dyDescent="0.15">
      <c r="A22" s="56"/>
      <c r="B22" s="57"/>
      <c r="C22" s="63"/>
      <c r="D22" s="67"/>
      <c r="E22" s="58"/>
      <c r="F22" s="59"/>
      <c r="G22" s="58"/>
      <c r="H22" s="60"/>
      <c r="I22" s="57"/>
      <c r="J22" s="61"/>
    </row>
    <row r="23" spans="1:10" ht="15" customHeight="1" x14ac:dyDescent="0.15">
      <c r="A23" s="56"/>
      <c r="B23" s="57"/>
      <c r="C23" s="63"/>
      <c r="D23" s="57"/>
      <c r="E23" s="58"/>
      <c r="F23" s="59"/>
      <c r="G23" s="58"/>
      <c r="H23" s="60"/>
      <c r="I23" s="57"/>
      <c r="J23" s="61"/>
    </row>
    <row r="24" spans="1:10" ht="15" customHeight="1" x14ac:dyDescent="0.15">
      <c r="A24" s="56"/>
      <c r="B24" s="57"/>
      <c r="C24" s="63"/>
      <c r="D24" s="57"/>
      <c r="E24" s="58"/>
      <c r="F24" s="59"/>
      <c r="G24" s="58"/>
      <c r="H24" s="60"/>
      <c r="I24" s="57"/>
      <c r="J24" s="61"/>
    </row>
    <row r="25" spans="1:10" ht="15" customHeight="1" x14ac:dyDescent="0.15">
      <c r="A25" s="56"/>
      <c r="B25" s="57"/>
      <c r="C25" s="57"/>
      <c r="D25" s="57"/>
      <c r="E25" s="58"/>
      <c r="F25" s="59"/>
      <c r="G25" s="58"/>
      <c r="H25" s="60"/>
      <c r="I25" s="57"/>
      <c r="J25" s="61"/>
    </row>
    <row r="26" spans="1:10" ht="15" customHeight="1" x14ac:dyDescent="0.15">
      <c r="A26" s="56"/>
      <c r="B26" s="57"/>
      <c r="C26" s="57"/>
      <c r="D26" s="57"/>
      <c r="E26" s="58"/>
      <c r="F26" s="59"/>
      <c r="G26" s="58"/>
      <c r="H26" s="60"/>
      <c r="I26" s="57"/>
      <c r="J26" s="61"/>
    </row>
    <row r="27" spans="1:10" ht="15" customHeight="1" x14ac:dyDescent="0.15">
      <c r="A27" s="56"/>
      <c r="B27" s="57"/>
      <c r="C27" s="57"/>
      <c r="D27" s="57"/>
      <c r="E27" s="58"/>
      <c r="F27" s="59"/>
      <c r="G27" s="58"/>
      <c r="H27" s="60"/>
      <c r="I27" s="57"/>
      <c r="J27" s="61"/>
    </row>
    <row r="28" spans="1:10" ht="15" customHeight="1" x14ac:dyDescent="0.15">
      <c r="A28" s="56"/>
      <c r="B28" s="57"/>
      <c r="C28" s="57"/>
      <c r="D28" s="57"/>
      <c r="E28" s="58"/>
      <c r="F28" s="59"/>
      <c r="G28" s="58"/>
      <c r="H28" s="60"/>
      <c r="I28" s="57"/>
      <c r="J28" s="61"/>
    </row>
    <row r="29" spans="1:10" ht="15" customHeight="1" x14ac:dyDescent="0.15">
      <c r="A29" s="56"/>
      <c r="B29" s="57"/>
      <c r="C29" s="57"/>
      <c r="D29" s="57"/>
      <c r="E29" s="58"/>
      <c r="F29" s="59"/>
      <c r="G29" s="58"/>
      <c r="H29" s="60"/>
      <c r="I29" s="57"/>
      <c r="J29" s="61"/>
    </row>
    <row r="30" spans="1:10" ht="15" customHeight="1" x14ac:dyDescent="0.15">
      <c r="A30" s="56"/>
      <c r="B30" s="57"/>
      <c r="C30" s="63"/>
      <c r="D30" s="57"/>
      <c r="E30" s="57"/>
      <c r="F30" s="59"/>
      <c r="G30" s="57"/>
      <c r="H30" s="66"/>
      <c r="I30" s="57"/>
      <c r="J30" s="61"/>
    </row>
    <row r="31" spans="1:10" ht="15" customHeight="1" x14ac:dyDescent="0.15">
      <c r="A31" s="56"/>
      <c r="B31" s="57"/>
      <c r="C31" s="63"/>
      <c r="D31" s="57"/>
      <c r="E31" s="57"/>
      <c r="F31" s="59"/>
      <c r="G31" s="57"/>
      <c r="H31" s="66"/>
      <c r="I31" s="57"/>
      <c r="J31" s="61"/>
    </row>
    <row r="32" spans="1:10" ht="15" customHeight="1" x14ac:dyDescent="0.15">
      <c r="A32" s="56"/>
      <c r="B32" s="57"/>
      <c r="C32" s="63"/>
      <c r="D32" s="57"/>
      <c r="E32" s="57"/>
      <c r="F32" s="59"/>
      <c r="G32" s="57"/>
      <c r="H32" s="66"/>
      <c r="I32" s="57"/>
      <c r="J32" s="61"/>
    </row>
    <row r="33" spans="1:10" ht="15" customHeight="1" x14ac:dyDescent="0.15">
      <c r="A33" s="56"/>
      <c r="B33" s="57"/>
      <c r="C33" s="57"/>
      <c r="D33" s="57"/>
      <c r="E33" s="58"/>
      <c r="F33" s="59"/>
      <c r="G33" s="58"/>
      <c r="H33" s="60"/>
      <c r="I33" s="57"/>
      <c r="J33" s="61"/>
    </row>
    <row r="34" spans="1:10" ht="15" customHeight="1" x14ac:dyDescent="0.15">
      <c r="A34" s="68"/>
      <c r="B34" s="69"/>
      <c r="C34" s="69"/>
      <c r="D34" s="69"/>
      <c r="E34" s="69"/>
      <c r="F34" s="70"/>
      <c r="G34" s="69"/>
      <c r="H34" s="71"/>
      <c r="I34" s="69"/>
      <c r="J34" s="70"/>
    </row>
    <row r="35" spans="1:10" ht="18" customHeight="1" x14ac:dyDescent="0.15"/>
  </sheetData>
  <mergeCells count="4">
    <mergeCell ref="B1:F1"/>
    <mergeCell ref="G1:I1"/>
    <mergeCell ref="A1:A2"/>
    <mergeCell ref="J1:J2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6"/>
  <sheetViews>
    <sheetView zoomScaleNormal="100" zoomScaleSheetLayoutView="100" workbookViewId="0">
      <selection sqref="A1:A2"/>
    </sheetView>
  </sheetViews>
  <sheetFormatPr defaultColWidth="9.140625" defaultRowHeight="12" x14ac:dyDescent="0.15"/>
  <cols>
    <col min="1" max="1" width="3.7109375" style="7" bestFit="1" customWidth="1"/>
    <col min="2" max="2" width="42.7109375" style="7" customWidth="1"/>
    <col min="3" max="3" width="13.7109375" style="7" customWidth="1"/>
    <col min="4" max="4" width="8.85546875" style="7" customWidth="1"/>
    <col min="5" max="5" width="7.7109375" style="83" customWidth="1"/>
    <col min="6" max="6" width="10.7109375" style="78" bestFit="1" customWidth="1"/>
    <col min="7" max="7" width="10.7109375" style="79" bestFit="1" customWidth="1"/>
    <col min="8" max="11" width="6" style="7" customWidth="1"/>
    <col min="12" max="12" width="13.7109375" style="7" customWidth="1"/>
    <col min="13" max="13" width="13.7109375" style="93" customWidth="1"/>
    <col min="14" max="14" width="5.140625" style="7" customWidth="1"/>
    <col min="15" max="16384" width="9.140625" style="7"/>
  </cols>
  <sheetData>
    <row r="1" spans="1:13" ht="18" customHeight="1" x14ac:dyDescent="0.15">
      <c r="A1" s="105" t="s">
        <v>3</v>
      </c>
      <c r="B1" s="105" t="s">
        <v>7</v>
      </c>
      <c r="C1" s="105"/>
      <c r="D1" s="105"/>
      <c r="E1" s="105"/>
      <c r="F1" s="105"/>
      <c r="G1" s="105"/>
      <c r="H1" s="105" t="s">
        <v>12</v>
      </c>
      <c r="I1" s="105"/>
      <c r="J1" s="105"/>
      <c r="K1" s="105"/>
      <c r="L1" s="101" t="s">
        <v>11</v>
      </c>
      <c r="M1" s="107"/>
    </row>
    <row r="2" spans="1:13" ht="18" customHeight="1" x14ac:dyDescent="0.15">
      <c r="A2" s="105"/>
      <c r="B2" s="47" t="s">
        <v>14</v>
      </c>
      <c r="C2" s="47" t="s">
        <v>6</v>
      </c>
      <c r="D2" s="47" t="s">
        <v>8</v>
      </c>
      <c r="E2" s="82" t="s">
        <v>9</v>
      </c>
      <c r="F2" s="72" t="s">
        <v>15</v>
      </c>
      <c r="G2" s="72" t="s">
        <v>10</v>
      </c>
      <c r="H2" s="47" t="s">
        <v>9</v>
      </c>
      <c r="I2" s="47" t="s">
        <v>15</v>
      </c>
      <c r="J2" s="47" t="s">
        <v>10</v>
      </c>
      <c r="K2" s="47" t="s">
        <v>16</v>
      </c>
      <c r="L2" s="102"/>
      <c r="M2" s="108"/>
    </row>
    <row r="3" spans="1:13" ht="18" customHeight="1" x14ac:dyDescent="0.15">
      <c r="A3" s="106" t="s">
        <v>76</v>
      </c>
      <c r="B3" s="106"/>
      <c r="C3" s="106"/>
      <c r="D3" s="106"/>
      <c r="E3" s="106"/>
      <c r="F3" s="106"/>
      <c r="G3" s="106"/>
      <c r="H3" s="73"/>
      <c r="I3" s="74"/>
      <c r="J3" s="74"/>
      <c r="K3" s="75"/>
      <c r="L3" s="88" t="s">
        <v>71</v>
      </c>
      <c r="M3" s="95" t="s">
        <v>72</v>
      </c>
    </row>
    <row r="4" spans="1:13" ht="18" customHeight="1" x14ac:dyDescent="0.15">
      <c r="A4" s="87">
        <v>1</v>
      </c>
      <c r="B4" s="80" t="s">
        <v>30</v>
      </c>
      <c r="C4" s="76"/>
      <c r="D4" s="81" t="s">
        <v>37</v>
      </c>
      <c r="E4" s="84">
        <v>24</v>
      </c>
      <c r="F4" s="85"/>
      <c r="G4" s="86">
        <f>E4*F4</f>
        <v>0</v>
      </c>
      <c r="H4" s="73"/>
      <c r="I4" s="74"/>
      <c r="J4" s="74"/>
      <c r="K4" s="75"/>
      <c r="L4" s="88" t="s">
        <v>50</v>
      </c>
      <c r="M4" s="95">
        <v>46230</v>
      </c>
    </row>
    <row r="5" spans="1:13" ht="18" customHeight="1" x14ac:dyDescent="0.15">
      <c r="A5" s="87">
        <v>2</v>
      </c>
      <c r="B5" s="80" t="s">
        <v>38</v>
      </c>
      <c r="C5" s="76"/>
      <c r="D5" s="81" t="s">
        <v>37</v>
      </c>
      <c r="E5" s="84">
        <v>24</v>
      </c>
      <c r="F5" s="85"/>
      <c r="G5" s="86">
        <f t="shared" ref="G5:G25" si="0">E5*F5</f>
        <v>0</v>
      </c>
      <c r="H5" s="73"/>
      <c r="I5" s="74"/>
      <c r="J5" s="74"/>
      <c r="K5" s="75"/>
      <c r="L5" s="88" t="s">
        <v>51</v>
      </c>
      <c r="M5" s="95">
        <v>46445</v>
      </c>
    </row>
    <row r="6" spans="1:13" ht="18" customHeight="1" x14ac:dyDescent="0.15">
      <c r="A6" s="87">
        <v>3</v>
      </c>
      <c r="B6" s="80" t="s">
        <v>31</v>
      </c>
      <c r="C6" s="76"/>
      <c r="D6" s="81" t="s">
        <v>37</v>
      </c>
      <c r="E6" s="84">
        <v>24</v>
      </c>
      <c r="F6" s="85"/>
      <c r="G6" s="86">
        <f t="shared" si="0"/>
        <v>0</v>
      </c>
      <c r="H6" s="73"/>
      <c r="I6" s="74"/>
      <c r="J6" s="74"/>
      <c r="K6" s="75"/>
      <c r="L6" s="88" t="s">
        <v>52</v>
      </c>
      <c r="M6" s="95">
        <v>46171</v>
      </c>
    </row>
    <row r="7" spans="1:13" ht="18" customHeight="1" x14ac:dyDescent="0.15">
      <c r="A7" s="87">
        <v>4</v>
      </c>
      <c r="B7" s="80" t="s">
        <v>32</v>
      </c>
      <c r="C7" s="76"/>
      <c r="D7" s="81" t="s">
        <v>37</v>
      </c>
      <c r="E7" s="84">
        <v>24</v>
      </c>
      <c r="F7" s="85"/>
      <c r="G7" s="86">
        <f t="shared" si="0"/>
        <v>0</v>
      </c>
      <c r="H7" s="73"/>
      <c r="I7" s="74"/>
      <c r="J7" s="74"/>
      <c r="K7" s="75"/>
      <c r="L7" s="88" t="s">
        <v>53</v>
      </c>
      <c r="M7" s="95">
        <v>46179</v>
      </c>
    </row>
    <row r="8" spans="1:13" ht="18" customHeight="1" x14ac:dyDescent="0.15">
      <c r="A8" s="87">
        <v>5</v>
      </c>
      <c r="B8" s="80" t="s">
        <v>48</v>
      </c>
      <c r="C8" s="76"/>
      <c r="D8" s="81" t="s">
        <v>37</v>
      </c>
      <c r="E8" s="84">
        <v>24</v>
      </c>
      <c r="F8" s="85"/>
      <c r="G8" s="86">
        <f t="shared" si="0"/>
        <v>0</v>
      </c>
      <c r="H8" s="73"/>
      <c r="I8" s="74"/>
      <c r="J8" s="74"/>
      <c r="K8" s="75"/>
      <c r="L8" s="88" t="s">
        <v>54</v>
      </c>
      <c r="M8" s="95">
        <v>46171</v>
      </c>
    </row>
    <row r="9" spans="1:13" ht="18" customHeight="1" x14ac:dyDescent="0.15">
      <c r="A9" s="87">
        <v>6</v>
      </c>
      <c r="B9" s="80" t="s">
        <v>39</v>
      </c>
      <c r="C9" s="76"/>
      <c r="D9" s="81" t="s">
        <v>37</v>
      </c>
      <c r="E9" s="84">
        <v>24</v>
      </c>
      <c r="F9" s="85"/>
      <c r="G9" s="86">
        <f t="shared" si="0"/>
        <v>0</v>
      </c>
      <c r="H9" s="73"/>
      <c r="I9" s="74"/>
      <c r="J9" s="74"/>
      <c r="K9" s="75"/>
      <c r="L9" s="88" t="s">
        <v>55</v>
      </c>
      <c r="M9" s="95">
        <v>46164</v>
      </c>
    </row>
    <row r="10" spans="1:13" ht="18" customHeight="1" x14ac:dyDescent="0.15">
      <c r="A10" s="87">
        <v>7</v>
      </c>
      <c r="B10" s="80" t="s">
        <v>40</v>
      </c>
      <c r="C10" s="76"/>
      <c r="D10" s="81" t="s">
        <v>37</v>
      </c>
      <c r="E10" s="84">
        <v>24</v>
      </c>
      <c r="F10" s="85"/>
      <c r="G10" s="86">
        <f t="shared" si="0"/>
        <v>0</v>
      </c>
      <c r="H10" s="73"/>
      <c r="I10" s="74"/>
      <c r="J10" s="74"/>
      <c r="K10" s="75"/>
      <c r="L10" s="88" t="s">
        <v>56</v>
      </c>
      <c r="M10" s="95">
        <v>46476</v>
      </c>
    </row>
    <row r="11" spans="1:13" ht="18" customHeight="1" x14ac:dyDescent="0.15">
      <c r="A11" s="87">
        <v>8</v>
      </c>
      <c r="B11" s="80" t="s">
        <v>41</v>
      </c>
      <c r="C11" s="76"/>
      <c r="D11" s="81" t="s">
        <v>37</v>
      </c>
      <c r="E11" s="84">
        <v>24</v>
      </c>
      <c r="F11" s="85"/>
      <c r="G11" s="86">
        <f t="shared" si="0"/>
        <v>0</v>
      </c>
      <c r="H11" s="73"/>
      <c r="I11" s="74"/>
      <c r="J11" s="74"/>
      <c r="K11" s="75"/>
      <c r="L11" s="88" t="s">
        <v>57</v>
      </c>
      <c r="M11" s="95">
        <v>46471</v>
      </c>
    </row>
    <row r="12" spans="1:13" ht="18" customHeight="1" x14ac:dyDescent="0.15">
      <c r="A12" s="87">
        <v>9</v>
      </c>
      <c r="B12" s="80" t="s">
        <v>42</v>
      </c>
      <c r="C12" s="76"/>
      <c r="D12" s="81" t="s">
        <v>37</v>
      </c>
      <c r="E12" s="84">
        <v>24</v>
      </c>
      <c r="F12" s="85"/>
      <c r="G12" s="86">
        <f t="shared" si="0"/>
        <v>0</v>
      </c>
      <c r="H12" s="73"/>
      <c r="I12" s="74"/>
      <c r="J12" s="74"/>
      <c r="K12" s="75"/>
      <c r="L12" s="88" t="s">
        <v>58</v>
      </c>
      <c r="M12" s="95">
        <v>46445</v>
      </c>
    </row>
    <row r="13" spans="1:13" ht="18" customHeight="1" x14ac:dyDescent="0.15">
      <c r="A13" s="87">
        <v>10</v>
      </c>
      <c r="B13" s="80" t="s">
        <v>43</v>
      </c>
      <c r="C13" s="76"/>
      <c r="D13" s="81" t="s">
        <v>37</v>
      </c>
      <c r="E13" s="84">
        <v>24</v>
      </c>
      <c r="F13" s="85"/>
      <c r="G13" s="86">
        <f t="shared" si="0"/>
        <v>0</v>
      </c>
      <c r="H13" s="73"/>
      <c r="I13" s="74"/>
      <c r="J13" s="74"/>
      <c r="K13" s="75"/>
      <c r="L13" s="88" t="s">
        <v>59</v>
      </c>
      <c r="M13" s="95">
        <v>46416</v>
      </c>
    </row>
    <row r="14" spans="1:13" ht="18" customHeight="1" x14ac:dyDescent="0.15">
      <c r="A14" s="87">
        <v>11</v>
      </c>
      <c r="B14" s="80" t="s">
        <v>44</v>
      </c>
      <c r="C14" s="76"/>
      <c r="D14" s="81" t="s">
        <v>37</v>
      </c>
      <c r="E14" s="84">
        <v>24</v>
      </c>
      <c r="F14" s="85"/>
      <c r="G14" s="86">
        <f t="shared" si="0"/>
        <v>0</v>
      </c>
      <c r="H14" s="73"/>
      <c r="I14" s="74"/>
      <c r="J14" s="74"/>
      <c r="K14" s="75"/>
      <c r="L14" s="88" t="s">
        <v>60</v>
      </c>
      <c r="M14" s="95">
        <v>46414</v>
      </c>
    </row>
    <row r="15" spans="1:13" ht="18" customHeight="1" x14ac:dyDescent="0.15">
      <c r="A15" s="87">
        <v>12</v>
      </c>
      <c r="B15" s="80" t="s">
        <v>33</v>
      </c>
      <c r="C15" s="76"/>
      <c r="D15" s="81" t="s">
        <v>37</v>
      </c>
      <c r="E15" s="84">
        <v>24</v>
      </c>
      <c r="F15" s="85"/>
      <c r="G15" s="86">
        <f t="shared" si="0"/>
        <v>0</v>
      </c>
      <c r="H15" s="73"/>
      <c r="I15" s="74"/>
      <c r="J15" s="74"/>
      <c r="K15" s="75"/>
      <c r="L15" s="88" t="s">
        <v>61</v>
      </c>
      <c r="M15" s="95">
        <v>46353</v>
      </c>
    </row>
    <row r="16" spans="1:13" ht="18" customHeight="1" x14ac:dyDescent="0.15">
      <c r="A16" s="87">
        <v>13</v>
      </c>
      <c r="B16" s="80" t="s">
        <v>40</v>
      </c>
      <c r="C16" s="76"/>
      <c r="D16" s="81" t="s">
        <v>37</v>
      </c>
      <c r="E16" s="84">
        <v>24</v>
      </c>
      <c r="F16" s="85"/>
      <c r="G16" s="86">
        <f t="shared" si="0"/>
        <v>0</v>
      </c>
      <c r="H16" s="73"/>
      <c r="I16" s="74"/>
      <c r="J16" s="74"/>
      <c r="K16" s="75"/>
      <c r="L16" s="88" t="s">
        <v>62</v>
      </c>
      <c r="M16" s="95">
        <v>46647</v>
      </c>
    </row>
    <row r="17" spans="1:13" ht="18" customHeight="1" x14ac:dyDescent="0.15">
      <c r="A17" s="87">
        <v>14</v>
      </c>
      <c r="B17" s="80" t="s">
        <v>34</v>
      </c>
      <c r="C17" s="76"/>
      <c r="D17" s="81" t="s">
        <v>37</v>
      </c>
      <c r="E17" s="84">
        <v>24</v>
      </c>
      <c r="F17" s="85"/>
      <c r="G17" s="86">
        <f t="shared" si="0"/>
        <v>0</v>
      </c>
      <c r="H17" s="73"/>
      <c r="I17" s="74"/>
      <c r="J17" s="74"/>
      <c r="K17" s="75"/>
      <c r="L17" s="88" t="s">
        <v>63</v>
      </c>
      <c r="M17" s="95">
        <v>46260</v>
      </c>
    </row>
    <row r="18" spans="1:13" ht="18" customHeight="1" x14ac:dyDescent="0.15">
      <c r="A18" s="87">
        <v>15</v>
      </c>
      <c r="B18" s="80" t="s">
        <v>35</v>
      </c>
      <c r="C18" s="76"/>
      <c r="D18" s="81" t="s">
        <v>37</v>
      </c>
      <c r="E18" s="84">
        <v>24</v>
      </c>
      <c r="F18" s="85"/>
      <c r="G18" s="86">
        <f t="shared" si="0"/>
        <v>0</v>
      </c>
      <c r="H18" s="73"/>
      <c r="I18" s="74"/>
      <c r="J18" s="74"/>
      <c r="K18" s="75"/>
      <c r="L18" s="88" t="s">
        <v>64</v>
      </c>
      <c r="M18" s="95">
        <v>46441</v>
      </c>
    </row>
    <row r="19" spans="1:13" ht="18" customHeight="1" x14ac:dyDescent="0.15">
      <c r="A19" s="87">
        <v>16</v>
      </c>
      <c r="B19" s="80" t="s">
        <v>45</v>
      </c>
      <c r="C19" s="76"/>
      <c r="D19" s="81" t="s">
        <v>37</v>
      </c>
      <c r="E19" s="84">
        <v>24</v>
      </c>
      <c r="F19" s="85"/>
      <c r="G19" s="86">
        <f t="shared" si="0"/>
        <v>0</v>
      </c>
      <c r="H19" s="73"/>
      <c r="I19" s="74"/>
      <c r="J19" s="74"/>
      <c r="K19" s="75"/>
      <c r="L19" s="88" t="s">
        <v>65</v>
      </c>
      <c r="M19" s="95">
        <v>46179</v>
      </c>
    </row>
    <row r="20" spans="1:13" ht="18" customHeight="1" x14ac:dyDescent="0.15">
      <c r="A20" s="87">
        <v>17</v>
      </c>
      <c r="B20" s="80" t="s">
        <v>46</v>
      </c>
      <c r="C20" s="76"/>
      <c r="D20" s="81" t="s">
        <v>37</v>
      </c>
      <c r="E20" s="84">
        <v>24</v>
      </c>
      <c r="F20" s="85"/>
      <c r="G20" s="86">
        <f t="shared" si="0"/>
        <v>0</v>
      </c>
      <c r="H20" s="73"/>
      <c r="I20" s="74"/>
      <c r="J20" s="74"/>
      <c r="K20" s="75"/>
      <c r="L20" s="88" t="s">
        <v>66</v>
      </c>
      <c r="M20" s="95">
        <v>46171</v>
      </c>
    </row>
    <row r="21" spans="1:13" ht="18" customHeight="1" x14ac:dyDescent="0.15">
      <c r="A21" s="87">
        <v>18</v>
      </c>
      <c r="B21" s="80" t="s">
        <v>46</v>
      </c>
      <c r="C21" s="76"/>
      <c r="D21" s="81" t="s">
        <v>37</v>
      </c>
      <c r="E21" s="84">
        <v>24</v>
      </c>
      <c r="F21" s="85"/>
      <c r="G21" s="86">
        <f t="shared" si="0"/>
        <v>0</v>
      </c>
      <c r="H21" s="73"/>
      <c r="I21" s="74"/>
      <c r="J21" s="74"/>
      <c r="K21" s="75"/>
      <c r="L21" s="88" t="s">
        <v>67</v>
      </c>
      <c r="M21" s="95">
        <v>46179</v>
      </c>
    </row>
    <row r="22" spans="1:13" ht="18" customHeight="1" x14ac:dyDescent="0.15">
      <c r="A22" s="87">
        <v>19</v>
      </c>
      <c r="B22" s="80" t="s">
        <v>49</v>
      </c>
      <c r="C22" s="76"/>
      <c r="D22" s="81" t="s">
        <v>37</v>
      </c>
      <c r="E22" s="84">
        <v>24</v>
      </c>
      <c r="F22" s="85"/>
      <c r="G22" s="86">
        <f t="shared" si="0"/>
        <v>0</v>
      </c>
      <c r="H22" s="73"/>
      <c r="I22" s="74"/>
      <c r="J22" s="74"/>
      <c r="K22" s="75"/>
      <c r="L22" s="88" t="s">
        <v>54</v>
      </c>
      <c r="M22" s="95">
        <v>46171</v>
      </c>
    </row>
    <row r="23" spans="1:13" ht="18" customHeight="1" x14ac:dyDescent="0.15">
      <c r="A23" s="87">
        <v>20</v>
      </c>
      <c r="B23" s="80" t="s">
        <v>45</v>
      </c>
      <c r="C23" s="76"/>
      <c r="D23" s="81" t="s">
        <v>37</v>
      </c>
      <c r="E23" s="84">
        <v>24</v>
      </c>
      <c r="F23" s="85"/>
      <c r="G23" s="86">
        <f t="shared" si="0"/>
        <v>0</v>
      </c>
      <c r="H23" s="73"/>
      <c r="I23" s="74"/>
      <c r="J23" s="74"/>
      <c r="K23" s="75"/>
      <c r="L23" s="88" t="s">
        <v>65</v>
      </c>
      <c r="M23" s="95">
        <v>46179</v>
      </c>
    </row>
    <row r="24" spans="1:13" ht="18" customHeight="1" x14ac:dyDescent="0.15">
      <c r="A24" s="87">
        <v>21</v>
      </c>
      <c r="B24" s="80" t="s">
        <v>36</v>
      </c>
      <c r="C24" s="76"/>
      <c r="D24" s="81" t="s">
        <v>37</v>
      </c>
      <c r="E24" s="84">
        <v>24</v>
      </c>
      <c r="F24" s="85"/>
      <c r="G24" s="86">
        <f t="shared" si="0"/>
        <v>0</v>
      </c>
      <c r="H24" s="73"/>
      <c r="I24" s="74"/>
      <c r="J24" s="74"/>
      <c r="K24" s="75"/>
      <c r="L24" s="88" t="s">
        <v>68</v>
      </c>
      <c r="M24" s="95">
        <v>46091</v>
      </c>
    </row>
    <row r="25" spans="1:13" ht="18" customHeight="1" x14ac:dyDescent="0.15">
      <c r="A25" s="87">
        <v>22</v>
      </c>
      <c r="B25" s="80" t="s">
        <v>47</v>
      </c>
      <c r="C25" s="76"/>
      <c r="D25" s="81" t="s">
        <v>37</v>
      </c>
      <c r="E25" s="84">
        <v>24</v>
      </c>
      <c r="F25" s="85"/>
      <c r="G25" s="86">
        <f t="shared" si="0"/>
        <v>0</v>
      </c>
      <c r="H25" s="73"/>
      <c r="I25" s="74"/>
      <c r="J25" s="74"/>
      <c r="K25" s="75"/>
      <c r="L25" s="88" t="s">
        <v>69</v>
      </c>
      <c r="M25" s="95">
        <v>46355</v>
      </c>
    </row>
    <row r="26" spans="1:13" ht="18" customHeight="1" x14ac:dyDescent="0.15">
      <c r="A26" s="88"/>
      <c r="B26" s="76"/>
      <c r="C26" s="89"/>
      <c r="D26" s="90"/>
      <c r="E26" s="91" t="s">
        <v>5</v>
      </c>
      <c r="F26" s="92"/>
      <c r="G26" s="77">
        <f>SUM(SUM(G4:G25))</f>
        <v>0</v>
      </c>
      <c r="H26" s="76"/>
      <c r="I26" s="76"/>
      <c r="J26" s="76"/>
      <c r="K26" s="76"/>
      <c r="L26" s="76"/>
      <c r="M26" s="94"/>
    </row>
  </sheetData>
  <mergeCells count="5">
    <mergeCell ref="B1:G1"/>
    <mergeCell ref="H1:K1"/>
    <mergeCell ref="A3:G3"/>
    <mergeCell ref="A1:A2"/>
    <mergeCell ref="L1:M2"/>
  </mergeCells>
  <phoneticPr fontId="2"/>
  <printOptions horizontalCentered="1"/>
  <pageMargins left="0.59055118110236227" right="0.59055118110236227" top="0.78740157480314965" bottom="0.59055118110236227" header="0.19685039370078741" footer="0.1968503937007874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設計書</vt:lpstr>
      <vt:lpstr>合計</vt:lpstr>
      <vt:lpstr>内訳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川崎　優子</cp:lastModifiedBy>
  <cp:lastPrinted>2026-04-20T04:50:56Z</cp:lastPrinted>
  <dcterms:created xsi:type="dcterms:W3CDTF">2010-11-02T02:40:48Z</dcterms:created>
  <dcterms:modified xsi:type="dcterms:W3CDTF">2026-04-20T04:52:16Z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3.0.4.0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2022-10-05T10:01:43Z</vt:filetime>
  </property>
</Properties>
</file>