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13_ncr:1_{6DD0A225-A9DD-401E-B54D-FA27AC49334E}" xr6:coauthVersionLast="47" xr6:coauthVersionMax="47" xr10:uidLastSave="{00000000-0000-0000-0000-000000000000}"/>
  <bookViews>
    <workbookView xWindow="-108" yWindow="-108" windowWidth="23256" windowHeight="12456" tabRatio="683" activeTab="1" xr2:uid="{00000000-000D-0000-FFFF-FFFF00000000}"/>
  </bookViews>
  <sheets>
    <sheet name="鏡" sheetId="4" r:id="rId1"/>
    <sheet name="内訳表" sheetId="2" r:id="rId2"/>
    <sheet name="明細総括表" sheetId="6" r:id="rId3"/>
    <sheet name="明細書" sheetId="7" r:id="rId4"/>
    <sheet name="施工単価総括表" sheetId="8" r:id="rId5"/>
    <sheet name="単価表" sheetId="11" r:id="rId6"/>
  </sheets>
  <definedNames>
    <definedName name="_xlnm.Print_Area" localSheetId="4">施工単価総括表!$A$1:$F$19</definedName>
    <definedName name="_xlnm.Print_Area" localSheetId="5">単価表!$A$1:$G$180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2" l="1"/>
  <c r="A22" i="2"/>
  <c r="A17" i="2"/>
  <c r="A16" i="2"/>
  <c r="A15" i="2"/>
  <c r="A14" i="2"/>
  <c r="A13" i="2"/>
  <c r="A12" i="2"/>
  <c r="A11" i="2"/>
  <c r="A10" i="2"/>
  <c r="A9" i="2"/>
  <c r="B5" i="8" l="1" a="1"/>
  <c r="B5" i="8" s="1"/>
  <c r="A7" i="2" s="1"/>
  <c r="B6" i="8" a="1"/>
  <c r="B6" i="8" s="1"/>
  <c r="B7" i="8" a="1"/>
  <c r="B7" i="8" s="1"/>
  <c r="B8" i="8" a="1"/>
  <c r="B8" i="8" s="1"/>
  <c r="B9" i="8" a="1"/>
  <c r="B9" i="8" s="1"/>
  <c r="B10" i="8" a="1"/>
  <c r="B10" i="8" s="1"/>
  <c r="B11" i="8" a="1"/>
  <c r="B11" i="8" s="1"/>
  <c r="B12" i="8" a="1"/>
  <c r="B12" i="8" s="1"/>
  <c r="B13" i="8" a="1"/>
  <c r="B13" i="8" s="1"/>
  <c r="B14" i="8" a="1"/>
  <c r="B14" i="8" s="1"/>
  <c r="B15" i="8" a="1"/>
  <c r="B15" i="8" s="1"/>
  <c r="B16" i="8" a="1"/>
  <c r="B16" i="8" s="1"/>
  <c r="B17" i="8" a="1"/>
  <c r="B17" i="8" s="1"/>
  <c r="A24" i="2" s="1"/>
  <c r="B18" i="8" a="1"/>
  <c r="B18" i="8" s="1"/>
  <c r="A25" i="2" s="1"/>
  <c r="B4" i="8" a="1"/>
  <c r="B4" i="8" s="1"/>
  <c r="A6" i="2" s="1"/>
  <c r="A5" i="8" a="1"/>
  <c r="A5" i="8" s="1"/>
  <c r="A6" i="8" a="1"/>
  <c r="A6" i="8" s="1"/>
  <c r="A7" i="8" a="1"/>
  <c r="A7" i="8" s="1"/>
  <c r="A8" i="8" a="1"/>
  <c r="A8" i="8" s="1"/>
  <c r="A9" i="8" a="1"/>
  <c r="A9" i="8" s="1"/>
  <c r="A10" i="8" a="1"/>
  <c r="A10" i="8" s="1"/>
  <c r="A11" i="8" a="1"/>
  <c r="A11" i="8" s="1"/>
  <c r="A12" i="8" a="1"/>
  <c r="A12" i="8" s="1"/>
  <c r="A13" i="8" a="1"/>
  <c r="A13" i="8" s="1"/>
  <c r="A14" i="8" a="1"/>
  <c r="A14" i="8" s="1"/>
  <c r="A15" i="8" a="1"/>
  <c r="A15" i="8" s="1"/>
  <c r="A16" i="8" a="1"/>
  <c r="A16" i="8" s="1"/>
  <c r="A17" i="8" a="1"/>
  <c r="A17" i="8" s="1"/>
  <c r="A18" i="8" a="1"/>
  <c r="A18" i="8" s="1"/>
  <c r="A4" i="8" a="1"/>
  <c r="A4" i="8" s="1"/>
  <c r="K170" i="11"/>
  <c r="G170" i="11" s="1"/>
  <c r="K158" i="11"/>
  <c r="K146" i="11"/>
  <c r="G146" i="11" s="1"/>
  <c r="K134" i="11"/>
  <c r="K122" i="11"/>
  <c r="K110" i="11"/>
  <c r="G110" i="11" s="1"/>
  <c r="K98" i="11"/>
  <c r="K86" i="11"/>
  <c r="K74" i="11"/>
  <c r="G74" i="11" s="1"/>
  <c r="K62" i="11"/>
  <c r="K50" i="11"/>
  <c r="K38" i="11"/>
  <c r="K26" i="11"/>
  <c r="K14" i="11"/>
  <c r="K2" i="11"/>
  <c r="G2" i="11" s="1"/>
  <c r="E178" i="11"/>
  <c r="C178" i="11"/>
  <c r="E177" i="11"/>
  <c r="C177" i="11"/>
  <c r="E176" i="11"/>
  <c r="C176" i="11"/>
  <c r="E175" i="11"/>
  <c r="C175" i="11"/>
  <c r="E174" i="11"/>
  <c r="C174" i="11"/>
  <c r="E173" i="11"/>
  <c r="C173" i="11"/>
  <c r="A172" i="11"/>
  <c r="E166" i="11"/>
  <c r="C166" i="11"/>
  <c r="E165" i="11"/>
  <c r="C165" i="11"/>
  <c r="E164" i="11"/>
  <c r="C164" i="11"/>
  <c r="E163" i="11"/>
  <c r="C163" i="11"/>
  <c r="E162" i="11"/>
  <c r="C162" i="11"/>
  <c r="E161" i="11"/>
  <c r="C161" i="11"/>
  <c r="A160" i="11"/>
  <c r="G158" i="11"/>
  <c r="A157" i="11"/>
  <c r="E154" i="11"/>
  <c r="C154" i="11"/>
  <c r="E153" i="11"/>
  <c r="C153" i="11"/>
  <c r="E152" i="11"/>
  <c r="C152" i="11"/>
  <c r="E151" i="11"/>
  <c r="C151" i="11"/>
  <c r="E150" i="11"/>
  <c r="C150" i="11"/>
  <c r="E149" i="11"/>
  <c r="C149" i="11"/>
  <c r="A148" i="11"/>
  <c r="E142" i="11"/>
  <c r="C142" i="11"/>
  <c r="E141" i="11"/>
  <c r="C141" i="11"/>
  <c r="E140" i="11"/>
  <c r="C140" i="11"/>
  <c r="E139" i="11"/>
  <c r="C139" i="11"/>
  <c r="E138" i="11"/>
  <c r="C138" i="11"/>
  <c r="E137" i="11"/>
  <c r="C137" i="11"/>
  <c r="A136" i="11"/>
  <c r="G134" i="11"/>
  <c r="A133" i="11"/>
  <c r="E130" i="11"/>
  <c r="C130" i="11"/>
  <c r="E129" i="11"/>
  <c r="C129" i="11"/>
  <c r="E128" i="11"/>
  <c r="C128" i="11"/>
  <c r="E127" i="11"/>
  <c r="C127" i="11"/>
  <c r="E126" i="11"/>
  <c r="C126" i="11"/>
  <c r="E125" i="11"/>
  <c r="C125" i="11"/>
  <c r="A124" i="11"/>
  <c r="G122" i="11"/>
  <c r="A121" i="11"/>
  <c r="E118" i="11"/>
  <c r="C118" i="11"/>
  <c r="E117" i="11"/>
  <c r="C117" i="11"/>
  <c r="E116" i="11"/>
  <c r="C116" i="11"/>
  <c r="E115" i="11"/>
  <c r="C115" i="11"/>
  <c r="E114" i="11"/>
  <c r="C114" i="11"/>
  <c r="E113" i="11"/>
  <c r="C113" i="11"/>
  <c r="A112" i="11"/>
  <c r="A109" i="11"/>
  <c r="E106" i="11"/>
  <c r="C106" i="11"/>
  <c r="E105" i="11"/>
  <c r="C105" i="11"/>
  <c r="E104" i="11"/>
  <c r="C104" i="11"/>
  <c r="E103" i="11"/>
  <c r="C103" i="11"/>
  <c r="E102" i="11"/>
  <c r="C102" i="11"/>
  <c r="E101" i="11"/>
  <c r="C101" i="11"/>
  <c r="A100" i="11"/>
  <c r="G98" i="11"/>
  <c r="A97" i="11"/>
  <c r="E94" i="11"/>
  <c r="C94" i="11"/>
  <c r="E93" i="11"/>
  <c r="C93" i="11"/>
  <c r="E92" i="11"/>
  <c r="C92" i="11"/>
  <c r="E91" i="11"/>
  <c r="C91" i="11"/>
  <c r="E90" i="11"/>
  <c r="C90" i="11"/>
  <c r="E89" i="11"/>
  <c r="C89" i="11"/>
  <c r="A88" i="11"/>
  <c r="G86" i="11"/>
  <c r="A85" i="11"/>
  <c r="E82" i="11"/>
  <c r="C82" i="11"/>
  <c r="E81" i="11"/>
  <c r="C81" i="11"/>
  <c r="E80" i="11"/>
  <c r="C80" i="11"/>
  <c r="E79" i="11"/>
  <c r="C79" i="11"/>
  <c r="E78" i="11"/>
  <c r="C78" i="11"/>
  <c r="E77" i="11"/>
  <c r="C77" i="11"/>
  <c r="A76" i="11"/>
  <c r="E70" i="11"/>
  <c r="C70" i="11"/>
  <c r="E69" i="11"/>
  <c r="C69" i="11"/>
  <c r="E68" i="11"/>
  <c r="C68" i="11"/>
  <c r="E67" i="11"/>
  <c r="C67" i="11"/>
  <c r="E66" i="11"/>
  <c r="C66" i="11"/>
  <c r="E65" i="11"/>
  <c r="C65" i="11"/>
  <c r="A64" i="11"/>
  <c r="G62" i="11"/>
  <c r="A61" i="11"/>
  <c r="E58" i="11"/>
  <c r="C58" i="11"/>
  <c r="E57" i="11"/>
  <c r="C57" i="11"/>
  <c r="E56" i="11"/>
  <c r="C56" i="11"/>
  <c r="E55" i="11"/>
  <c r="C55" i="11"/>
  <c r="E54" i="11"/>
  <c r="C54" i="11"/>
  <c r="E53" i="11"/>
  <c r="C53" i="11"/>
  <c r="A52" i="11"/>
  <c r="G50" i="11"/>
  <c r="A49" i="11"/>
  <c r="E46" i="11"/>
  <c r="C46" i="11"/>
  <c r="E45" i="11"/>
  <c r="C45" i="11"/>
  <c r="E44" i="11"/>
  <c r="C44" i="11"/>
  <c r="E43" i="11"/>
  <c r="C43" i="11"/>
  <c r="E42" i="11"/>
  <c r="C42" i="11"/>
  <c r="E41" i="11"/>
  <c r="C41" i="11"/>
  <c r="A40" i="11"/>
  <c r="G38" i="11"/>
  <c r="A37" i="11"/>
  <c r="E34" i="11"/>
  <c r="C34" i="11"/>
  <c r="E33" i="11"/>
  <c r="C33" i="11"/>
  <c r="E32" i="11"/>
  <c r="C32" i="11"/>
  <c r="E31" i="11"/>
  <c r="C31" i="11"/>
  <c r="E30" i="11"/>
  <c r="C30" i="11"/>
  <c r="E29" i="11"/>
  <c r="C29" i="11"/>
  <c r="A28" i="11"/>
  <c r="G26" i="11"/>
  <c r="A25" i="11"/>
  <c r="E22" i="11"/>
  <c r="C22" i="11"/>
  <c r="E21" i="11"/>
  <c r="C21" i="11"/>
  <c r="E20" i="11"/>
  <c r="C20" i="11"/>
  <c r="E19" i="11"/>
  <c r="C19" i="11"/>
  <c r="E18" i="11"/>
  <c r="C18" i="11"/>
  <c r="E17" i="11"/>
  <c r="C17" i="11"/>
  <c r="A16" i="11"/>
  <c r="G14" i="11"/>
  <c r="A13" i="11"/>
  <c r="E10" i="11"/>
  <c r="C10" i="11"/>
  <c r="E9" i="11"/>
  <c r="C9" i="11"/>
  <c r="E8" i="11"/>
  <c r="C8" i="11"/>
  <c r="E7" i="11"/>
  <c r="C7" i="11"/>
  <c r="E6" i="11"/>
  <c r="C6" i="11"/>
  <c r="E5" i="11"/>
  <c r="C5" i="11"/>
  <c r="A4" i="11"/>
  <c r="B12" i="7"/>
  <c r="B11" i="7"/>
  <c r="B10" i="7"/>
  <c r="B9" i="7"/>
  <c r="B8" i="7"/>
  <c r="B7" i="7"/>
  <c r="B6" i="7"/>
  <c r="B5" i="7"/>
  <c r="B4" i="7"/>
  <c r="C15" i="6"/>
  <c r="C14" i="6"/>
  <c r="C13" i="6"/>
  <c r="C12" i="6"/>
  <c r="C11" i="6"/>
  <c r="C10" i="6"/>
  <c r="C9" i="6"/>
  <c r="C8" i="6"/>
  <c r="C7" i="6"/>
  <c r="C6" i="6"/>
  <c r="C5" i="6"/>
  <c r="C4" i="6"/>
  <c r="B4" i="2"/>
  <c r="A169" i="11" l="1"/>
  <c r="A145" i="11"/>
  <c r="A73" i="11"/>
  <c r="A1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<sst xmlns="http://schemas.openxmlformats.org/spreadsheetml/2006/main" count="400" uniqueCount="96">
  <si>
    <t>1 頁</t>
  </si>
  <si>
    <t>4 頁</t>
  </si>
  <si>
    <t>摘　　　　要</t>
    <rPh sb="0" eb="1">
      <t>チャク</t>
    </rPh>
    <rPh sb="5" eb="6">
      <t>ヨウ</t>
    </rPh>
    <phoneticPr fontId="1"/>
  </si>
  <si>
    <t>日　　</t>
    <rPh sb="0" eb="1">
      <t>ヒ</t>
    </rPh>
    <phoneticPr fontId="1"/>
  </si>
  <si>
    <t>単　位　数　量</t>
    <rPh sb="0" eb="1">
      <t>タン</t>
    </rPh>
    <rPh sb="2" eb="3">
      <t>クライ</t>
    </rPh>
    <rPh sb="4" eb="5">
      <t>カズ</t>
    </rPh>
    <rPh sb="6" eb="7">
      <t>リョウ</t>
    </rPh>
    <phoneticPr fontId="1"/>
  </si>
  <si>
    <t>工　種　区　分</t>
    <rPh sb="0" eb="1">
      <t>コウ</t>
    </rPh>
    <rPh sb="2" eb="3">
      <t>シュ</t>
    </rPh>
    <rPh sb="4" eb="7">
      <t>クブン</t>
    </rPh>
    <phoneticPr fontId="1"/>
  </si>
  <si>
    <t>審査者</t>
  </si>
  <si>
    <t>費目　工種　種別　細別・規格</t>
  </si>
  <si>
    <t>附　属　図　面</t>
    <rPh sb="0" eb="3">
      <t>フゾク</t>
    </rPh>
    <rPh sb="4" eb="7">
      <t>ズメン</t>
    </rPh>
    <phoneticPr fontId="1"/>
  </si>
  <si>
    <t>単　位</t>
    <rPh sb="0" eb="1">
      <t>タン</t>
    </rPh>
    <rPh sb="2" eb="3">
      <t>クライ</t>
    </rPh>
    <phoneticPr fontId="1"/>
  </si>
  <si>
    <t>歩　掛　単　価
適　用　記　号</t>
  </si>
  <si>
    <t>第7号　一位代価表</t>
    <rPh sb="0" eb="1">
      <t>ダイ</t>
    </rPh>
    <rPh sb="2" eb="3">
      <t>ゴウ</t>
    </rPh>
    <rPh sb="4" eb="6">
      <t>イチイ</t>
    </rPh>
    <rPh sb="6" eb="8">
      <t>ダイカ</t>
    </rPh>
    <rPh sb="8" eb="9">
      <t>ヒョウ</t>
    </rPh>
    <phoneticPr fontId="1"/>
  </si>
  <si>
    <t>設計者</t>
  </si>
  <si>
    <t>地　区</t>
    <rPh sb="0" eb="3">
      <t>チク</t>
    </rPh>
    <phoneticPr fontId="1"/>
  </si>
  <si>
    <t>明細書</t>
    <rPh sb="0" eb="3">
      <t>メイサイショ</t>
    </rPh>
    <phoneticPr fontId="1"/>
  </si>
  <si>
    <t>数　　量</t>
    <rPh sb="0" eb="1">
      <t>カズ</t>
    </rPh>
    <rPh sb="3" eb="4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</si>
  <si>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</si>
  <si>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</si>
  <si>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単　　価</t>
    <rPh sb="0" eb="1">
      <t>タン</t>
    </rPh>
    <rPh sb="3" eb="4">
      <t>アタイ</t>
    </rPh>
    <phoneticPr fontId="1"/>
  </si>
  <si>
    <t>名　　　　称</t>
    <rPh sb="0" eb="1">
      <t>メイ</t>
    </rPh>
    <rPh sb="5" eb="6">
      <t>ショウ</t>
    </rPh>
    <phoneticPr fontId="1"/>
  </si>
  <si>
    <t>単価表番号</t>
    <rPh sb="0" eb="2">
      <t>タンカ</t>
    </rPh>
    <rPh sb="2" eb="3">
      <t>ヒョウ</t>
    </rPh>
    <rPh sb="3" eb="5">
      <t>バンゴウ</t>
    </rPh>
    <phoneticPr fontId="1"/>
  </si>
  <si>
    <t>金　　額</t>
    <rPh sb="0" eb="1">
      <t>キン</t>
    </rPh>
    <rPh sb="3" eb="4">
      <t>ガク</t>
    </rPh>
    <phoneticPr fontId="1"/>
  </si>
  <si>
    <t xml:space="preserve">
</t>
  </si>
  <si>
    <t>業　　務　　名</t>
    <rPh sb="0" eb="1">
      <t>ギョウ</t>
    </rPh>
    <rPh sb="3" eb="4">
      <t>ツトム</t>
    </rPh>
    <phoneticPr fontId="1"/>
  </si>
  <si>
    <t>穴　水　町　</t>
  </si>
  <si>
    <t>明細書番号</t>
    <rPh sb="0" eb="3">
      <t>メイサイショ</t>
    </rPh>
    <rPh sb="3" eb="5">
      <t>バンゴウ</t>
    </rPh>
    <phoneticPr fontId="1"/>
  </si>
  <si>
    <t>式</t>
    <rPh sb="0" eb="1">
      <t>シキ</t>
    </rPh>
    <phoneticPr fontId="1"/>
  </si>
  <si>
    <t>履　行　期　限</t>
    <rPh sb="0" eb="1">
      <t>クツ</t>
    </rPh>
    <rPh sb="2" eb="3">
      <t>ギョウ</t>
    </rPh>
    <phoneticPr fontId="1"/>
  </si>
  <si>
    <t>明　細　総　括　表</t>
    <rPh sb="0" eb="1">
      <t>メイ</t>
    </rPh>
    <rPh sb="2" eb="3">
      <t>ホソ</t>
    </rPh>
    <rPh sb="4" eb="5">
      <t>フサ</t>
    </rPh>
    <rPh sb="6" eb="7">
      <t>クク</t>
    </rPh>
    <rPh sb="8" eb="9">
      <t>オモテ</t>
    </rPh>
    <phoneticPr fontId="1"/>
  </si>
  <si>
    <t>石　川　県</t>
  </si>
  <si>
    <t>石　川　県</t>
    <rPh sb="0" eb="5">
      <t>イシカワケン</t>
    </rPh>
    <phoneticPr fontId="1"/>
  </si>
  <si>
    <t>名　　　称　・　規　　　格</t>
    <rPh sb="0" eb="1">
      <t>メイ</t>
    </rPh>
    <rPh sb="4" eb="5">
      <t>ショウ</t>
    </rPh>
    <phoneticPr fontId="1"/>
  </si>
  <si>
    <t xml:space="preserve"> </t>
  </si>
  <si>
    <t>穴水町　</t>
  </si>
  <si>
    <t>単価表</t>
    <rPh sb="0" eb="2">
      <t>タンカ</t>
    </rPh>
    <rPh sb="2" eb="3">
      <t>ヒョウ</t>
    </rPh>
    <phoneticPr fontId="1"/>
  </si>
  <si>
    <t>2 頁</t>
  </si>
  <si>
    <t>本業務費内訳表</t>
    <rPh sb="1" eb="3">
      <t>ギョウム</t>
    </rPh>
    <phoneticPr fontId="1"/>
  </si>
  <si>
    <t>　
　</t>
  </si>
  <si>
    <t>第3号　一位代価表</t>
    <rPh sb="0" eb="1">
      <t>ダイ</t>
    </rPh>
    <rPh sb="2" eb="3">
      <t>ゴウ</t>
    </rPh>
    <rPh sb="4" eb="6">
      <t>イチイ</t>
    </rPh>
    <rPh sb="6" eb="8">
      <t>ダイカ</t>
    </rPh>
    <rPh sb="8" eb="9">
      <t>ヒョウ</t>
    </rPh>
    <phoneticPr fontId="1"/>
  </si>
  <si>
    <t>　実　施　設　計　書</t>
  </si>
  <si>
    <t>業　　務　　概　　要</t>
    <rPh sb="0" eb="1">
      <t>ギョウ</t>
    </rPh>
    <rPh sb="3" eb="4">
      <t>ツトム</t>
    </rPh>
    <phoneticPr fontId="1"/>
  </si>
  <si>
    <t>業　務　日　数</t>
    <rPh sb="0" eb="1">
      <t>ギョウ</t>
    </rPh>
    <rPh sb="2" eb="3">
      <t>ツトム</t>
    </rPh>
    <phoneticPr fontId="1"/>
  </si>
  <si>
    <t>業　務　単　価　総　括　表</t>
    <rPh sb="0" eb="1">
      <t>ギョウ</t>
    </rPh>
    <rPh sb="2" eb="3">
      <t>ツトム</t>
    </rPh>
    <rPh sb="4" eb="5">
      <t>タン</t>
    </rPh>
    <rPh sb="6" eb="7">
      <t>アタイ</t>
    </rPh>
    <rPh sb="8" eb="9">
      <t>フサ</t>
    </rPh>
    <rPh sb="10" eb="11">
      <t>クク</t>
    </rPh>
    <rPh sb="12" eb="13">
      <t>オモテ</t>
    </rPh>
    <phoneticPr fontId="1"/>
  </si>
  <si>
    <t>計画準備</t>
    <rPh sb="0" eb="2">
      <t>ケイカク</t>
    </rPh>
    <rPh sb="2" eb="4">
      <t>ジュンビ</t>
    </rPh>
    <phoneticPr fontId="1"/>
  </si>
  <si>
    <t>第1号　一位代価表</t>
    <rPh sb="0" eb="1">
      <t>ダイ</t>
    </rPh>
    <rPh sb="2" eb="3">
      <t>ゴウ</t>
    </rPh>
    <rPh sb="4" eb="6">
      <t>イチイ</t>
    </rPh>
    <rPh sb="6" eb="8">
      <t>ダイカ</t>
    </rPh>
    <rPh sb="8" eb="9">
      <t>ヒョウ</t>
    </rPh>
    <phoneticPr fontId="1"/>
  </si>
  <si>
    <t>第2号　一位代価表</t>
    <rPh sb="0" eb="1">
      <t>ダイ</t>
    </rPh>
    <rPh sb="2" eb="3">
      <t>ゴウ</t>
    </rPh>
    <rPh sb="4" eb="6">
      <t>イチイ</t>
    </rPh>
    <rPh sb="6" eb="8">
      <t>ダイカ</t>
    </rPh>
    <rPh sb="8" eb="9">
      <t>ヒョウ</t>
    </rPh>
    <phoneticPr fontId="1"/>
  </si>
  <si>
    <t>第4号　一位代価表</t>
    <rPh sb="0" eb="1">
      <t>ダイ</t>
    </rPh>
    <rPh sb="2" eb="3">
      <t>ゴウ</t>
    </rPh>
    <rPh sb="4" eb="6">
      <t>イチイ</t>
    </rPh>
    <rPh sb="6" eb="8">
      <t>ダイカ</t>
    </rPh>
    <rPh sb="8" eb="9">
      <t>ヒョウ</t>
    </rPh>
    <phoneticPr fontId="1"/>
  </si>
  <si>
    <t>第5号　一位代価表</t>
    <rPh sb="0" eb="1">
      <t>ダイ</t>
    </rPh>
    <rPh sb="2" eb="3">
      <t>ゴウ</t>
    </rPh>
    <rPh sb="4" eb="6">
      <t>イチイ</t>
    </rPh>
    <rPh sb="6" eb="8">
      <t>ダイカ</t>
    </rPh>
    <rPh sb="8" eb="9">
      <t>ヒョウ</t>
    </rPh>
    <phoneticPr fontId="1"/>
  </si>
  <si>
    <t>第6号　一位代価表</t>
    <rPh sb="0" eb="1">
      <t>ダイ</t>
    </rPh>
    <rPh sb="2" eb="3">
      <t>ゴウ</t>
    </rPh>
    <rPh sb="4" eb="6">
      <t>イチイ</t>
    </rPh>
    <rPh sb="6" eb="8">
      <t>ダイカ</t>
    </rPh>
    <rPh sb="8" eb="9">
      <t>ヒョウ</t>
    </rPh>
    <phoneticPr fontId="1"/>
  </si>
  <si>
    <t>業　務　場　所</t>
    <rPh sb="0" eb="1">
      <t>ギョウ</t>
    </rPh>
    <rPh sb="2" eb="3">
      <t>ツトム</t>
    </rPh>
    <rPh sb="4" eb="5">
      <t>バ</t>
    </rPh>
    <rPh sb="6" eb="7">
      <t>ショ</t>
    </rPh>
    <phoneticPr fontId="1"/>
  </si>
  <si>
    <t>％</t>
  </si>
  <si>
    <t>第8号　一位代価表</t>
    <rPh sb="0" eb="1">
      <t>ダイ</t>
    </rPh>
    <rPh sb="2" eb="3">
      <t>ゴウ</t>
    </rPh>
    <rPh sb="4" eb="6">
      <t>イチイ</t>
    </rPh>
    <rPh sb="6" eb="8">
      <t>ダイカ</t>
    </rPh>
    <rPh sb="8" eb="9">
      <t>ヒョウ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</si>
  <si>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1"/>
  </si>
  <si>
    <t>資料収集・整理</t>
    <rPh sb="0" eb="2">
      <t>シリョウ</t>
    </rPh>
    <rPh sb="2" eb="4">
      <t>シュウシュウ</t>
    </rPh>
    <rPh sb="5" eb="7">
      <t>セイリ</t>
    </rPh>
    <phoneticPr fontId="1"/>
  </si>
  <si>
    <t xml:space="preserve">            1  式当たり</t>
    <rPh sb="15" eb="16">
      <t>シキ</t>
    </rPh>
    <phoneticPr fontId="1"/>
  </si>
  <si>
    <t>令和　７　年度</t>
    <rPh sb="0" eb="2">
      <t>レイワ</t>
    </rPh>
    <phoneticPr fontId="1"/>
  </si>
  <si>
    <t>令和 8 年   3月  31日</t>
    <rPh sb="0" eb="2">
      <t>レイワ</t>
    </rPh>
    <phoneticPr fontId="1"/>
  </si>
  <si>
    <t xml:space="preserve"> 
  　　　　　　　　　合計（1式当たり）</t>
    <rPh sb="24" eb="25">
      <t>シキ</t>
    </rPh>
    <rPh sb="25" eb="26">
      <t>ア</t>
    </rPh>
    <phoneticPr fontId="1"/>
  </si>
  <si>
    <t>第9号　一位代価表</t>
    <rPh sb="0" eb="1">
      <t>ダイ</t>
    </rPh>
    <rPh sb="2" eb="3">
      <t>ゴウ</t>
    </rPh>
    <rPh sb="4" eb="6">
      <t>イチイ</t>
    </rPh>
    <rPh sb="6" eb="8">
      <t>ダイカ</t>
    </rPh>
    <rPh sb="8" eb="9">
      <t>ヒョウ</t>
    </rPh>
    <phoneticPr fontId="1"/>
  </si>
  <si>
    <t>第10号　一位代価表</t>
    <rPh sb="0" eb="1">
      <t>ダイ</t>
    </rPh>
    <rPh sb="3" eb="4">
      <t>ゴウ</t>
    </rPh>
    <rPh sb="5" eb="7">
      <t>イチイ</t>
    </rPh>
    <rPh sb="7" eb="9">
      <t>ダイカ</t>
    </rPh>
    <rPh sb="9" eb="10">
      <t>ヒョウ</t>
    </rPh>
    <phoneticPr fontId="1"/>
  </si>
  <si>
    <t>第11号　一位代価表</t>
    <rPh sb="0" eb="1">
      <t>ダイ</t>
    </rPh>
    <rPh sb="3" eb="4">
      <t>ゴウ</t>
    </rPh>
    <rPh sb="5" eb="7">
      <t>イチイ</t>
    </rPh>
    <rPh sb="7" eb="9">
      <t>ダイカ</t>
    </rPh>
    <rPh sb="9" eb="10">
      <t>ヒョウ</t>
    </rPh>
    <phoneticPr fontId="1"/>
  </si>
  <si>
    <t>第12号　一位代価表</t>
    <rPh sb="0" eb="1">
      <t>ダイ</t>
    </rPh>
    <rPh sb="3" eb="4">
      <t>ゴウ</t>
    </rPh>
    <rPh sb="5" eb="7">
      <t>イチイ</t>
    </rPh>
    <rPh sb="7" eb="9">
      <t>ダイカ</t>
    </rPh>
    <rPh sb="9" eb="10">
      <t>ヒョウ</t>
    </rPh>
    <phoneticPr fontId="1"/>
  </si>
  <si>
    <t>第13号　一位代価表</t>
    <rPh sb="0" eb="1">
      <t>ダイ</t>
    </rPh>
    <rPh sb="3" eb="4">
      <t>ゴウ</t>
    </rPh>
    <rPh sb="5" eb="7">
      <t>イチイ</t>
    </rPh>
    <rPh sb="7" eb="9">
      <t>ダイカ</t>
    </rPh>
    <rPh sb="9" eb="10">
      <t>ヒョウ</t>
    </rPh>
    <phoneticPr fontId="1"/>
  </si>
  <si>
    <t>第14号　一位代価表</t>
    <rPh sb="0" eb="1">
      <t>ダイ</t>
    </rPh>
    <rPh sb="3" eb="4">
      <t>ゴウ</t>
    </rPh>
    <rPh sb="5" eb="7">
      <t>イチイ</t>
    </rPh>
    <rPh sb="7" eb="9">
      <t>ダイカ</t>
    </rPh>
    <rPh sb="9" eb="10">
      <t>ヒョウ</t>
    </rPh>
    <phoneticPr fontId="1"/>
  </si>
  <si>
    <t>強靭化の目標等の見直し</t>
    <rPh sb="0" eb="2">
      <t>キョウジン</t>
    </rPh>
    <rPh sb="2" eb="3">
      <t>カ</t>
    </rPh>
    <rPh sb="4" eb="6">
      <t>モクヒョウ</t>
    </rPh>
    <rPh sb="6" eb="7">
      <t>トウ</t>
    </rPh>
    <rPh sb="8" eb="10">
      <t>ミナオ</t>
    </rPh>
    <phoneticPr fontId="1"/>
  </si>
  <si>
    <t>リスクシナリオ（最悪の事態）の見直し</t>
    <rPh sb="8" eb="10">
      <t>サイアク</t>
    </rPh>
    <rPh sb="11" eb="13">
      <t>ジタイ</t>
    </rPh>
    <rPh sb="15" eb="17">
      <t>ミナオ</t>
    </rPh>
    <phoneticPr fontId="1"/>
  </si>
  <si>
    <t>強靭化施策分野の見直し</t>
    <rPh sb="0" eb="2">
      <t>キョウジン</t>
    </rPh>
    <rPh sb="2" eb="3">
      <t>カ</t>
    </rPh>
    <rPh sb="3" eb="5">
      <t>シサク</t>
    </rPh>
    <rPh sb="5" eb="7">
      <t>ブンヤ</t>
    </rPh>
    <rPh sb="8" eb="10">
      <t>ミナオ</t>
    </rPh>
    <phoneticPr fontId="1"/>
  </si>
  <si>
    <t>脆弱性評価及び業績指標等の検討</t>
    <rPh sb="0" eb="3">
      <t>ゼイジャクセイ</t>
    </rPh>
    <rPh sb="3" eb="5">
      <t>ヒョウカ</t>
    </rPh>
    <rPh sb="5" eb="6">
      <t>オヨ</t>
    </rPh>
    <rPh sb="7" eb="9">
      <t>ギョウセキ</t>
    </rPh>
    <rPh sb="9" eb="11">
      <t>シヒョウ</t>
    </rPh>
    <rPh sb="11" eb="12">
      <t>トウ</t>
    </rPh>
    <rPh sb="13" eb="15">
      <t>ケントウ</t>
    </rPh>
    <phoneticPr fontId="1"/>
  </si>
  <si>
    <t>リスク対応方策の検討</t>
    <rPh sb="3" eb="5">
      <t>タイオウ</t>
    </rPh>
    <rPh sb="5" eb="7">
      <t>ホウサク</t>
    </rPh>
    <rPh sb="8" eb="10">
      <t>ケントウ</t>
    </rPh>
    <phoneticPr fontId="1"/>
  </si>
  <si>
    <t>重点的に取り組むべき対応方策の整理</t>
    <rPh sb="0" eb="3">
      <t>ジュウテンテキ</t>
    </rPh>
    <rPh sb="4" eb="5">
      <t>ト</t>
    </rPh>
    <rPh sb="6" eb="7">
      <t>ク</t>
    </rPh>
    <rPh sb="10" eb="12">
      <t>タイオウ</t>
    </rPh>
    <rPh sb="12" eb="14">
      <t>ホウサク</t>
    </rPh>
    <rPh sb="15" eb="17">
      <t>セイリ</t>
    </rPh>
    <phoneticPr fontId="1"/>
  </si>
  <si>
    <t>計画の推進方策の検討</t>
    <rPh sb="0" eb="2">
      <t>ケイカク</t>
    </rPh>
    <rPh sb="3" eb="5">
      <t>スイシン</t>
    </rPh>
    <rPh sb="5" eb="7">
      <t>ホウサク</t>
    </rPh>
    <rPh sb="8" eb="10">
      <t>ケントウ</t>
    </rPh>
    <phoneticPr fontId="1"/>
  </si>
  <si>
    <t>庁内検討の支援</t>
    <rPh sb="0" eb="2">
      <t>チョウナイ</t>
    </rPh>
    <rPh sb="2" eb="4">
      <t>ケントウ</t>
    </rPh>
    <rPh sb="5" eb="7">
      <t>シエン</t>
    </rPh>
    <phoneticPr fontId="1"/>
  </si>
  <si>
    <t>計画の作成及び修正</t>
    <rPh sb="0" eb="2">
      <t>ケイカク</t>
    </rPh>
    <rPh sb="3" eb="5">
      <t>サクセイ</t>
    </rPh>
    <rPh sb="5" eb="6">
      <t>オヨ</t>
    </rPh>
    <rPh sb="7" eb="9">
      <t>シュウセイ</t>
    </rPh>
    <phoneticPr fontId="1"/>
  </si>
  <si>
    <t>パブリックコメント実施の支援</t>
    <rPh sb="9" eb="11">
      <t>ジッシ</t>
    </rPh>
    <rPh sb="12" eb="14">
      <t>シエン</t>
    </rPh>
    <phoneticPr fontId="1"/>
  </si>
  <si>
    <t>強靭化計画案の作成</t>
    <rPh sb="0" eb="2">
      <t>キョウジン</t>
    </rPh>
    <rPh sb="2" eb="3">
      <t>カ</t>
    </rPh>
    <rPh sb="3" eb="5">
      <t>ケイカク</t>
    </rPh>
    <rPh sb="5" eb="6">
      <t>アン</t>
    </rPh>
    <rPh sb="7" eb="9">
      <t>サクセイ</t>
    </rPh>
    <phoneticPr fontId="1"/>
  </si>
  <si>
    <t>業務報告書の作成</t>
    <rPh sb="0" eb="2">
      <t>ギョウム</t>
    </rPh>
    <rPh sb="2" eb="5">
      <t>ホウコクショ</t>
    </rPh>
    <rPh sb="6" eb="8">
      <t>サクセイ</t>
    </rPh>
    <phoneticPr fontId="1"/>
  </si>
  <si>
    <t>打合せ協議(3回)</t>
    <rPh sb="0" eb="2">
      <t>ウチアワ</t>
    </rPh>
    <rPh sb="3" eb="5">
      <t>キョウギ</t>
    </rPh>
    <rPh sb="7" eb="8">
      <t>カイ</t>
    </rPh>
    <phoneticPr fontId="1"/>
  </si>
  <si>
    <t>第15号　一位代価表</t>
    <rPh sb="0" eb="1">
      <t>ダイ</t>
    </rPh>
    <rPh sb="3" eb="4">
      <t>ゴウ</t>
    </rPh>
    <rPh sb="5" eb="7">
      <t>イチイ</t>
    </rPh>
    <rPh sb="7" eb="9">
      <t>ダイカ</t>
    </rPh>
    <rPh sb="9" eb="10">
      <t>ヒョウ</t>
    </rPh>
    <phoneticPr fontId="1"/>
  </si>
  <si>
    <t>　第2期　穴水町強靭化計画改定業務委託</t>
    <rPh sb="1" eb="2">
      <t>ダイ</t>
    </rPh>
    <rPh sb="3" eb="4">
      <t>キ</t>
    </rPh>
    <rPh sb="5" eb="8">
      <t>アナミズマチ</t>
    </rPh>
    <rPh sb="8" eb="10">
      <t>キョウジン</t>
    </rPh>
    <rPh sb="10" eb="11">
      <t>カ</t>
    </rPh>
    <rPh sb="11" eb="13">
      <t>ケイカク</t>
    </rPh>
    <rPh sb="13" eb="15">
      <t>カイテイ</t>
    </rPh>
    <rPh sb="15" eb="17">
      <t>ギョウム</t>
    </rPh>
    <rPh sb="17" eb="19">
      <t>イタク</t>
    </rPh>
    <phoneticPr fontId="1"/>
  </si>
  <si>
    <t>　石川県鳳珠郡穴水町　地内</t>
    <rPh sb="1" eb="4">
      <t>イシカワケン</t>
    </rPh>
    <rPh sb="4" eb="7">
      <t>ホウスグン</t>
    </rPh>
    <rPh sb="7" eb="9">
      <t>アナミズ</t>
    </rPh>
    <rPh sb="9" eb="10">
      <t>マチ</t>
    </rPh>
    <rPh sb="11" eb="13">
      <t>チナイ</t>
    </rPh>
    <phoneticPr fontId="1"/>
  </si>
  <si>
    <t>穴水町強靭化計画改定業務　一式</t>
    <rPh sb="0" eb="3">
      <t>アナミズマチ</t>
    </rPh>
    <rPh sb="3" eb="5">
      <t>キョウジン</t>
    </rPh>
    <rPh sb="5" eb="6">
      <t>カ</t>
    </rPh>
    <rPh sb="6" eb="8">
      <t>ケイカク</t>
    </rPh>
    <rPh sb="8" eb="10">
      <t>カイテイ</t>
    </rPh>
    <rPh sb="10" eb="12">
      <t>ギョウム</t>
    </rPh>
    <rPh sb="13" eb="15">
      <t>イッシキ</t>
    </rPh>
    <phoneticPr fontId="1"/>
  </si>
  <si>
    <t>第2期　穴水町強靭化計画改定業務</t>
    <rPh sb="0" eb="1">
      <t>ダイ</t>
    </rPh>
    <rPh sb="2" eb="3">
      <t>キ</t>
    </rPh>
    <rPh sb="4" eb="7">
      <t>アナミズマチ</t>
    </rPh>
    <rPh sb="7" eb="9">
      <t>キョウジン</t>
    </rPh>
    <rPh sb="9" eb="10">
      <t>カ</t>
    </rPh>
    <rPh sb="10" eb="12">
      <t>ケイカク</t>
    </rPh>
    <rPh sb="12" eb="14">
      <t>カイテイ</t>
    </rPh>
    <rPh sb="14" eb="16">
      <t>ギョウム</t>
    </rPh>
    <phoneticPr fontId="1"/>
  </si>
  <si>
    <t>　一般管理費 (ﾛ)</t>
    <rPh sb="1" eb="3">
      <t>イッパン</t>
    </rPh>
    <rPh sb="3" eb="6">
      <t>カンリヒ</t>
    </rPh>
    <phoneticPr fontId="1"/>
  </si>
  <si>
    <t>　業務原価 (ｲ)</t>
    <rPh sb="1" eb="3">
      <t>ギョウム</t>
    </rPh>
    <rPh sb="3" eb="5">
      <t>ゲンカ</t>
    </rPh>
    <phoneticPr fontId="1"/>
  </si>
  <si>
    <t>　　直接原価 (あ)</t>
    <rPh sb="2" eb="4">
      <t>チョクセツ</t>
    </rPh>
    <rPh sb="4" eb="6">
      <t>ゲンカ</t>
    </rPh>
    <phoneticPr fontId="1"/>
  </si>
  <si>
    <t>　　　直接人件費 (X)</t>
    <rPh sb="3" eb="8">
      <t>チョクセツジンケンヒ</t>
    </rPh>
    <phoneticPr fontId="1"/>
  </si>
  <si>
    <t>　　　　3 穴水町強靭化計画の改定 (C)</t>
    <rPh sb="6" eb="9">
      <t>アナミズマチ</t>
    </rPh>
    <rPh sb="9" eb="11">
      <t>キョウジン</t>
    </rPh>
    <rPh sb="11" eb="12">
      <t>カ</t>
    </rPh>
    <rPh sb="12" eb="14">
      <t>ケイカク</t>
    </rPh>
    <rPh sb="15" eb="17">
      <t>カイテイ</t>
    </rPh>
    <phoneticPr fontId="1"/>
  </si>
  <si>
    <t>　　　　旅費交通費 (F)</t>
    <rPh sb="4" eb="6">
      <t>リョヒ</t>
    </rPh>
    <rPh sb="6" eb="9">
      <t>コウツウヒ</t>
    </rPh>
    <phoneticPr fontId="1"/>
  </si>
  <si>
    <t>　　　　電子成果品作成費 (G)</t>
    <rPh sb="4" eb="9">
      <t>デンシセイカヒン</t>
    </rPh>
    <rPh sb="9" eb="12">
      <t>サクセイヒ</t>
    </rPh>
    <phoneticPr fontId="1"/>
  </si>
  <si>
    <t>　　間接原価 (い)</t>
    <rPh sb="2" eb="4">
      <t>カンセツ</t>
    </rPh>
    <rPh sb="4" eb="6">
      <t>ゲンカ</t>
    </rPh>
    <phoneticPr fontId="1"/>
  </si>
  <si>
    <t>3 頁</t>
    <phoneticPr fontId="1"/>
  </si>
  <si>
    <t>初期ページ</t>
    <rPh sb="0" eb="2">
      <t>ショキ</t>
    </rPh>
    <phoneticPr fontId="1"/>
  </si>
  <si>
    <t>号数</t>
    <rPh sb="0" eb="2">
      <t>ゴウスウ</t>
    </rPh>
    <phoneticPr fontId="1"/>
  </si>
  <si>
    <t>　　　諸経費 (Y)</t>
    <rPh sb="3" eb="4">
      <t>ショ</t>
    </rPh>
    <rPh sb="4" eb="6">
      <t>ケイヒ</t>
    </rPh>
    <phoneticPr fontId="1"/>
  </si>
  <si>
    <t>業務価格</t>
    <rPh sb="0" eb="2">
      <t>ギョウム</t>
    </rPh>
    <rPh sb="2" eb="4">
      <t>カカク</t>
    </rPh>
    <phoneticPr fontId="1"/>
  </si>
  <si>
    <t>消費税相当額 (10%)</t>
    <rPh sb="0" eb="3">
      <t>ショウヒゼイ</t>
    </rPh>
    <rPh sb="3" eb="5">
      <t>ソウトウ</t>
    </rPh>
    <rPh sb="5" eb="6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</si>
</sst>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????"/>
    <numFmt numFmtId="177" formatCode="#,##0_ "/>
    <numFmt numFmtId="178" formatCode="0_);[Red]\(0\)"/>
    <numFmt numFmtId="179" formatCode="#,##0.???"/>
    <numFmt numFmtId="180" formatCode="#,##0.???\ 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name val="ＭＳ 明朝"/>
      <family val="1"/>
    </font>
    <font>
      <sz val="10"/>
      <name val="ＭＳ 明朝"/>
      <family val="1"/>
    </font>
    <font>
      <b/>
      <sz val="20"/>
      <name val="ＭＳ 明朝"/>
      <family val="1"/>
    </font>
    <font>
      <sz val="11"/>
      <color theme="1"/>
      <name val="ＭＳ 明朝"/>
      <family val="1"/>
    </font>
    <font>
      <sz val="9"/>
      <name val="ＭＳ 明朝"/>
      <family val="1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distributed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vertical="top" wrapText="1"/>
    </xf>
    <xf numFmtId="176" fontId="3" fillId="0" borderId="12" xfId="0" applyNumberFormat="1" applyFont="1" applyBorder="1" applyAlignment="1">
      <alignment horizontal="right"/>
    </xf>
    <xf numFmtId="177" fontId="3" fillId="0" borderId="12" xfId="0" applyNumberFormat="1" applyFont="1" applyBorder="1" applyAlignment="1">
      <alignment horizontal="right"/>
    </xf>
    <xf numFmtId="178" fontId="3" fillId="0" borderId="12" xfId="0" applyNumberFormat="1" applyFont="1" applyBorder="1" applyAlignment="1">
      <alignment horizontal="right"/>
    </xf>
    <xf numFmtId="0" fontId="3" fillId="0" borderId="0" xfId="0" applyFont="1" applyAlignment="1">
      <alignment vertical="top"/>
    </xf>
    <xf numFmtId="0" fontId="3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3" fillId="2" borderId="12" xfId="0" applyNumberFormat="1" applyFont="1" applyFill="1" applyBorder="1" applyAlignment="1" applyProtection="1">
      <alignment horizontal="right"/>
      <protection locked="0"/>
    </xf>
    <xf numFmtId="177" fontId="3" fillId="2" borderId="1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3" fontId="0" fillId="0" borderId="0" xfId="0" applyNumberForma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3" fillId="0" borderId="12" xfId="0" applyFont="1" applyBorder="1" applyAlignment="1">
      <alignment vertical="top"/>
    </xf>
    <xf numFmtId="0" fontId="2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 applyProtection="1">
      <alignment horizontal="center" vertical="top" wrapText="1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 vertical="center"/>
    </xf>
    <xf numFmtId="176" fontId="3" fillId="0" borderId="12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vertical="top"/>
    </xf>
    <xf numFmtId="0" fontId="3" fillId="0" borderId="12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 vertical="top"/>
    </xf>
    <xf numFmtId="180" fontId="3" fillId="2" borderId="12" xfId="0" applyNumberFormat="1" applyFont="1" applyFill="1" applyBorder="1" applyAlignment="1" applyProtection="1">
      <alignment horizontal="right"/>
      <protection locked="0"/>
    </xf>
    <xf numFmtId="180" fontId="3" fillId="2" borderId="14" xfId="0" applyNumberFormat="1" applyFont="1" applyFill="1" applyBorder="1" applyAlignment="1" applyProtection="1">
      <alignment horizontal="right"/>
      <protection locked="0"/>
    </xf>
    <xf numFmtId="180" fontId="3" fillId="2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 vertical="center"/>
    </xf>
    <xf numFmtId="0" fontId="6" fillId="0" borderId="8" xfId="0" applyFont="1" applyBorder="1" applyAlignment="1">
      <alignment horizontal="right"/>
    </xf>
    <xf numFmtId="0" fontId="3" fillId="0" borderId="0" xfId="0" applyFont="1" applyAlignment="1">
      <alignment horizontal="right" vertical="top"/>
    </xf>
    <xf numFmtId="0" fontId="3" fillId="0" borderId="14" xfId="0" applyFont="1" applyBorder="1" applyAlignment="1">
      <alignment vertical="center"/>
    </xf>
    <xf numFmtId="176" fontId="3" fillId="0" borderId="14" xfId="0" applyNumberFormat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0" fillId="0" borderId="5" xfId="0" applyNumberFormat="1" applyBorder="1" applyAlignment="1">
      <alignment horizontal="left" vertical="top"/>
    </xf>
    <xf numFmtId="0" fontId="6" fillId="0" borderId="1" xfId="0" applyNumberFormat="1" applyFont="1" applyBorder="1" applyAlignment="1" applyProtection="1">
      <alignment horizontal="left" vertical="top"/>
    </xf>
    <xf numFmtId="0" fontId="3" fillId="0" borderId="8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left" vertical="center"/>
      <protection locked="0"/>
    </xf>
    <xf numFmtId="49" fontId="3" fillId="0" borderId="10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distributed"/>
      <protection locked="0"/>
    </xf>
    <xf numFmtId="0" fontId="3" fillId="0" borderId="5" xfId="0" applyFont="1" applyBorder="1" applyAlignment="1" applyProtection="1">
      <alignment horizontal="center" vertical="distributed"/>
      <protection locked="0"/>
    </xf>
    <xf numFmtId="0" fontId="3" fillId="0" borderId="8" xfId="0" applyFont="1" applyBorder="1" applyAlignment="1" applyProtection="1">
      <alignment horizontal="center" vertical="distributed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8" xfId="0" applyBorder="1" applyAlignment="1"/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6" xfId="0" applyFont="1" applyBorder="1" applyAlignment="1">
      <alignment horizontal="right" vertical="top"/>
    </xf>
    <xf numFmtId="0" fontId="6" fillId="0" borderId="5" xfId="0" applyNumberFormat="1" applyFont="1" applyBorder="1" applyAlignment="1" applyProtection="1">
      <alignment horizontal="left" vertical="top" wrapText="1"/>
    </xf>
    <xf numFmtId="0" fontId="6" fillId="0" borderId="5" xfId="0" applyNumberFormat="1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23"/>
  <sheetViews>
    <sheetView view="pageBreakPreview" topLeftCell="A4" zoomScaleSheetLayoutView="100" workbookViewId="0">
      <selection activeCell="Q13" sqref="Q13"/>
    </sheetView>
  </sheetViews>
  <sheetFormatPr defaultRowHeight="13.2" x14ac:dyDescent="0.2"/>
  <cols>
    <col min="1" max="16" width="8.6640625" style="1" customWidth="1"/>
    <col min="17" max="256" width="9" style="2" customWidth="1"/>
    <col min="257" max="272" width="8.6640625" style="2" customWidth="1"/>
    <col min="273" max="512" width="9" style="2" customWidth="1"/>
    <col min="513" max="528" width="8.6640625" style="2" customWidth="1"/>
    <col min="529" max="768" width="9" style="2" customWidth="1"/>
    <col min="769" max="784" width="8.6640625" style="2" customWidth="1"/>
    <col min="785" max="1024" width="9" style="2" customWidth="1"/>
    <col min="1025" max="1040" width="8.6640625" style="2" customWidth="1"/>
    <col min="1041" max="1280" width="9" style="2" customWidth="1"/>
    <col min="1281" max="1296" width="8.6640625" style="2" customWidth="1"/>
    <col min="1297" max="1536" width="9" style="2" customWidth="1"/>
    <col min="1537" max="1552" width="8.6640625" style="2" customWidth="1"/>
    <col min="1553" max="1792" width="9" style="2" customWidth="1"/>
    <col min="1793" max="1808" width="8.6640625" style="2" customWidth="1"/>
    <col min="1809" max="2048" width="9" style="2" customWidth="1"/>
    <col min="2049" max="2064" width="8.6640625" style="2" customWidth="1"/>
    <col min="2065" max="2304" width="9" style="2" customWidth="1"/>
    <col min="2305" max="2320" width="8.6640625" style="2" customWidth="1"/>
    <col min="2321" max="2560" width="9" style="2" customWidth="1"/>
    <col min="2561" max="2576" width="8.6640625" style="2" customWidth="1"/>
    <col min="2577" max="2816" width="9" style="2" customWidth="1"/>
    <col min="2817" max="2832" width="8.6640625" style="2" customWidth="1"/>
    <col min="2833" max="3072" width="9" style="2" customWidth="1"/>
    <col min="3073" max="3088" width="8.6640625" style="2" customWidth="1"/>
    <col min="3089" max="3328" width="9" style="2" customWidth="1"/>
    <col min="3329" max="3344" width="8.6640625" style="2" customWidth="1"/>
    <col min="3345" max="3584" width="9" style="2" customWidth="1"/>
    <col min="3585" max="3600" width="8.6640625" style="2" customWidth="1"/>
    <col min="3601" max="3840" width="9" style="2" customWidth="1"/>
    <col min="3841" max="3856" width="8.6640625" style="2" customWidth="1"/>
    <col min="3857" max="4096" width="9" style="2" customWidth="1"/>
    <col min="4097" max="4112" width="8.6640625" style="2" customWidth="1"/>
    <col min="4113" max="4352" width="9" style="2" customWidth="1"/>
    <col min="4353" max="4368" width="8.6640625" style="2" customWidth="1"/>
    <col min="4369" max="4608" width="9" style="2" customWidth="1"/>
    <col min="4609" max="4624" width="8.6640625" style="2" customWidth="1"/>
    <col min="4625" max="4864" width="9" style="2" customWidth="1"/>
    <col min="4865" max="4880" width="8.6640625" style="2" customWidth="1"/>
    <col min="4881" max="5120" width="9" style="2" customWidth="1"/>
    <col min="5121" max="5136" width="8.6640625" style="2" customWidth="1"/>
    <col min="5137" max="5376" width="9" style="2" customWidth="1"/>
    <col min="5377" max="5392" width="8.6640625" style="2" customWidth="1"/>
    <col min="5393" max="5632" width="9" style="2" customWidth="1"/>
    <col min="5633" max="5648" width="8.6640625" style="2" customWidth="1"/>
    <col min="5649" max="5888" width="9" style="2" customWidth="1"/>
    <col min="5889" max="5904" width="8.6640625" style="2" customWidth="1"/>
    <col min="5905" max="6144" width="9" style="2" customWidth="1"/>
    <col min="6145" max="6160" width="8.6640625" style="2" customWidth="1"/>
    <col min="6161" max="6400" width="9" style="2" customWidth="1"/>
    <col min="6401" max="6416" width="8.6640625" style="2" customWidth="1"/>
    <col min="6417" max="6656" width="9" style="2" customWidth="1"/>
    <col min="6657" max="6672" width="8.6640625" style="2" customWidth="1"/>
    <col min="6673" max="6912" width="9" style="2" customWidth="1"/>
    <col min="6913" max="6928" width="8.6640625" style="2" customWidth="1"/>
    <col min="6929" max="7168" width="9" style="2" customWidth="1"/>
    <col min="7169" max="7184" width="8.6640625" style="2" customWidth="1"/>
    <col min="7185" max="7424" width="9" style="2" customWidth="1"/>
    <col min="7425" max="7440" width="8.6640625" style="2" customWidth="1"/>
    <col min="7441" max="7680" width="9" style="2" customWidth="1"/>
    <col min="7681" max="7696" width="8.6640625" style="2" customWidth="1"/>
    <col min="7697" max="7936" width="9" style="2" customWidth="1"/>
    <col min="7937" max="7952" width="8.6640625" style="2" customWidth="1"/>
    <col min="7953" max="8192" width="9" style="2" customWidth="1"/>
    <col min="8193" max="8208" width="8.6640625" style="2" customWidth="1"/>
    <col min="8209" max="8448" width="9" style="2" customWidth="1"/>
    <col min="8449" max="8464" width="8.6640625" style="2" customWidth="1"/>
    <col min="8465" max="8704" width="9" style="2" customWidth="1"/>
    <col min="8705" max="8720" width="8.6640625" style="2" customWidth="1"/>
    <col min="8721" max="8960" width="9" style="2" customWidth="1"/>
    <col min="8961" max="8976" width="8.6640625" style="2" customWidth="1"/>
    <col min="8977" max="9216" width="9" style="2" customWidth="1"/>
    <col min="9217" max="9232" width="8.6640625" style="2" customWidth="1"/>
    <col min="9233" max="9472" width="9" style="2" customWidth="1"/>
    <col min="9473" max="9488" width="8.6640625" style="2" customWidth="1"/>
    <col min="9489" max="9728" width="9" style="2" customWidth="1"/>
    <col min="9729" max="9744" width="8.6640625" style="2" customWidth="1"/>
    <col min="9745" max="9984" width="9" style="2" customWidth="1"/>
    <col min="9985" max="10000" width="8.6640625" style="2" customWidth="1"/>
    <col min="10001" max="10240" width="9" style="2" customWidth="1"/>
    <col min="10241" max="10256" width="8.6640625" style="2" customWidth="1"/>
    <col min="10257" max="10496" width="9" style="2" customWidth="1"/>
    <col min="10497" max="10512" width="8.6640625" style="2" customWidth="1"/>
    <col min="10513" max="10752" width="9" style="2" customWidth="1"/>
    <col min="10753" max="10768" width="8.6640625" style="2" customWidth="1"/>
    <col min="10769" max="11008" width="9" style="2" customWidth="1"/>
    <col min="11009" max="11024" width="8.6640625" style="2" customWidth="1"/>
    <col min="11025" max="11264" width="9" style="2" customWidth="1"/>
    <col min="11265" max="11280" width="8.6640625" style="2" customWidth="1"/>
    <col min="11281" max="11520" width="9" style="2" customWidth="1"/>
    <col min="11521" max="11536" width="8.6640625" style="2" customWidth="1"/>
    <col min="11537" max="11776" width="9" style="2" customWidth="1"/>
    <col min="11777" max="11792" width="8.6640625" style="2" customWidth="1"/>
    <col min="11793" max="12032" width="9" style="2" customWidth="1"/>
    <col min="12033" max="12048" width="8.6640625" style="2" customWidth="1"/>
    <col min="12049" max="12288" width="9" style="2" customWidth="1"/>
    <col min="12289" max="12304" width="8.6640625" style="2" customWidth="1"/>
    <col min="12305" max="12544" width="9" style="2" customWidth="1"/>
    <col min="12545" max="12560" width="8.6640625" style="2" customWidth="1"/>
    <col min="12561" max="12800" width="9" style="2" customWidth="1"/>
    <col min="12801" max="12816" width="8.6640625" style="2" customWidth="1"/>
    <col min="12817" max="13056" width="9" style="2" customWidth="1"/>
    <col min="13057" max="13072" width="8.6640625" style="2" customWidth="1"/>
    <col min="13073" max="13312" width="9" style="2" customWidth="1"/>
    <col min="13313" max="13328" width="8.6640625" style="2" customWidth="1"/>
    <col min="13329" max="13568" width="9" style="2" customWidth="1"/>
    <col min="13569" max="13584" width="8.6640625" style="2" customWidth="1"/>
    <col min="13585" max="13824" width="9" style="2" customWidth="1"/>
    <col min="13825" max="13840" width="8.6640625" style="2" customWidth="1"/>
    <col min="13841" max="14080" width="9" style="2" customWidth="1"/>
    <col min="14081" max="14096" width="8.6640625" style="2" customWidth="1"/>
    <col min="14097" max="14336" width="9" style="2" customWidth="1"/>
    <col min="14337" max="14352" width="8.6640625" style="2" customWidth="1"/>
    <col min="14353" max="14592" width="9" style="2" customWidth="1"/>
    <col min="14593" max="14608" width="8.6640625" style="2" customWidth="1"/>
    <col min="14609" max="14848" width="9" style="2" customWidth="1"/>
    <col min="14849" max="14864" width="8.6640625" style="2" customWidth="1"/>
    <col min="14865" max="15104" width="9" style="2" customWidth="1"/>
    <col min="15105" max="15120" width="8.6640625" style="2" customWidth="1"/>
    <col min="15121" max="15360" width="9" style="2" customWidth="1"/>
    <col min="15361" max="15376" width="8.6640625" style="2" customWidth="1"/>
    <col min="15377" max="15616" width="9" style="2" customWidth="1"/>
    <col min="15617" max="15632" width="8.6640625" style="2" customWidth="1"/>
    <col min="15633" max="15872" width="9" style="2" customWidth="1"/>
    <col min="15873" max="15888" width="8.6640625" style="2" customWidth="1"/>
    <col min="15889" max="16128" width="9" style="2" customWidth="1"/>
    <col min="16129" max="16144" width="8.6640625" style="2" customWidth="1"/>
    <col min="16145" max="16384" width="9" style="2" customWidth="1"/>
  </cols>
  <sheetData>
    <row r="1" spans="1:16" ht="26.1" customHeight="1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8"/>
    </row>
    <row r="2" spans="1:16" ht="25.5" customHeight="1" x14ac:dyDescent="0.2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 t="s">
        <v>0</v>
      </c>
    </row>
    <row r="3" spans="1:16" ht="43.5" customHeight="1" x14ac:dyDescent="0.2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13"/>
      <c r="M3" s="14" t="s">
        <v>6</v>
      </c>
      <c r="N3" s="14"/>
      <c r="O3" s="14" t="s">
        <v>12</v>
      </c>
      <c r="P3" s="14"/>
    </row>
    <row r="4" spans="1:16" ht="30" customHeight="1" x14ac:dyDescent="0.2">
      <c r="A4" s="68" t="s">
        <v>55</v>
      </c>
      <c r="B4" s="69"/>
      <c r="C4" s="69"/>
      <c r="D4" s="9"/>
      <c r="E4" s="9"/>
      <c r="F4" s="9"/>
      <c r="G4" s="9"/>
      <c r="H4" s="9"/>
      <c r="I4" s="9"/>
      <c r="J4" s="9"/>
      <c r="K4" s="9"/>
      <c r="L4" s="9"/>
      <c r="M4" s="15"/>
      <c r="N4" s="70"/>
      <c r="O4" s="70"/>
      <c r="P4" s="71"/>
    </row>
    <row r="5" spans="1:16" ht="48.75" customHeight="1" x14ac:dyDescent="0.2">
      <c r="A5" s="72" t="s">
        <v>39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4"/>
    </row>
    <row r="6" spans="1:16" ht="34.5" customHeight="1" x14ac:dyDescent="0.2">
      <c r="A6" s="75" t="s">
        <v>23</v>
      </c>
      <c r="B6" s="76"/>
      <c r="C6" s="77"/>
      <c r="D6" s="78" t="s">
        <v>78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1:16" ht="34.5" customHeight="1" x14ac:dyDescent="0.2">
      <c r="A7" s="75" t="s">
        <v>49</v>
      </c>
      <c r="B7" s="76"/>
      <c r="C7" s="77"/>
      <c r="D7" s="78" t="s">
        <v>79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80"/>
    </row>
    <row r="8" spans="1:16" ht="16.5" customHeight="1" x14ac:dyDescent="0.2">
      <c r="A8" s="68"/>
      <c r="B8" s="69"/>
      <c r="C8" s="81"/>
      <c r="D8" s="10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3"/>
    </row>
    <row r="9" spans="1:16" ht="16.5" customHeight="1" x14ac:dyDescent="0.2">
      <c r="A9" s="84"/>
      <c r="B9" s="85"/>
      <c r="C9" s="86"/>
      <c r="D9" s="10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3"/>
    </row>
    <row r="10" spans="1:16" ht="16.5" customHeight="1" x14ac:dyDescent="0.2">
      <c r="A10" s="84"/>
      <c r="B10" s="85"/>
      <c r="C10" s="86"/>
      <c r="D10" s="10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</row>
    <row r="11" spans="1:16" ht="16.5" customHeight="1" x14ac:dyDescent="0.2">
      <c r="A11" s="84"/>
      <c r="B11" s="85"/>
      <c r="C11" s="86"/>
      <c r="D11" s="10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3"/>
    </row>
    <row r="12" spans="1:16" ht="16.5" customHeight="1" x14ac:dyDescent="0.2">
      <c r="A12" s="84"/>
      <c r="B12" s="85"/>
      <c r="C12" s="86"/>
      <c r="D12" s="10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3"/>
    </row>
    <row r="13" spans="1:16" ht="16.5" customHeight="1" x14ac:dyDescent="0.2">
      <c r="A13" s="84" t="s">
        <v>40</v>
      </c>
      <c r="B13" s="85"/>
      <c r="C13" s="86"/>
      <c r="D13" s="10"/>
      <c r="E13" s="82" t="s">
        <v>80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3"/>
    </row>
    <row r="14" spans="1:16" ht="16.5" customHeight="1" x14ac:dyDescent="0.2">
      <c r="A14" s="84"/>
      <c r="B14" s="85"/>
      <c r="C14" s="86"/>
      <c r="D14" s="10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3"/>
    </row>
    <row r="15" spans="1:16" ht="16.5" customHeight="1" x14ac:dyDescent="0.2">
      <c r="A15" s="84"/>
      <c r="B15" s="85"/>
      <c r="C15" s="86"/>
      <c r="D15" s="10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</row>
    <row r="16" spans="1:16" ht="16.5" customHeight="1" x14ac:dyDescent="0.2">
      <c r="A16" s="84"/>
      <c r="B16" s="85"/>
      <c r="C16" s="86"/>
      <c r="D16" s="10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3"/>
    </row>
    <row r="17" spans="1:16" ht="16.5" customHeight="1" x14ac:dyDescent="0.2">
      <c r="A17" s="84"/>
      <c r="B17" s="85"/>
      <c r="C17" s="86"/>
      <c r="D17" s="10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3"/>
    </row>
    <row r="18" spans="1:16" ht="16.5" customHeight="1" x14ac:dyDescent="0.2">
      <c r="A18" s="84"/>
      <c r="B18" s="85"/>
      <c r="C18" s="86"/>
      <c r="D18" s="10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6"/>
    </row>
    <row r="19" spans="1:16" ht="16.5" customHeight="1" x14ac:dyDescent="0.2">
      <c r="A19" s="87"/>
      <c r="B19" s="88"/>
      <c r="C19" s="89"/>
      <c r="D19" s="1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3"/>
    </row>
    <row r="20" spans="1:16" ht="34.5" customHeight="1" x14ac:dyDescent="0.2">
      <c r="A20" s="90" t="s">
        <v>41</v>
      </c>
      <c r="B20" s="91"/>
      <c r="C20" s="92"/>
      <c r="D20" s="93" t="s">
        <v>3</v>
      </c>
      <c r="E20" s="94"/>
      <c r="F20" s="94"/>
      <c r="G20" s="95"/>
      <c r="H20" s="75" t="s">
        <v>27</v>
      </c>
      <c r="I20" s="77"/>
      <c r="J20" s="75" t="s">
        <v>56</v>
      </c>
      <c r="K20" s="76"/>
      <c r="L20" s="77"/>
      <c r="M20" s="75" t="s">
        <v>13</v>
      </c>
      <c r="N20" s="77"/>
      <c r="O20" s="96"/>
      <c r="P20" s="97"/>
    </row>
    <row r="21" spans="1:16" ht="34.5" customHeight="1" x14ac:dyDescent="0.2">
      <c r="A21" s="90" t="s">
        <v>5</v>
      </c>
      <c r="B21" s="91"/>
      <c r="C21" s="92"/>
      <c r="D21" s="75"/>
      <c r="E21" s="76"/>
      <c r="F21" s="76"/>
      <c r="G21" s="77"/>
      <c r="H21" s="99" t="s">
        <v>10</v>
      </c>
      <c r="I21" s="88"/>
      <c r="J21" s="75"/>
      <c r="K21" s="76"/>
      <c r="L21" s="77"/>
      <c r="M21" s="75" t="s">
        <v>8</v>
      </c>
      <c r="N21" s="77"/>
      <c r="O21" s="93"/>
      <c r="P21" s="95"/>
    </row>
    <row r="22" spans="1:16" ht="26.25" customHeight="1" x14ac:dyDescent="0.2">
      <c r="A22" s="5"/>
      <c r="B22" s="98" t="s">
        <v>24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</row>
    <row r="23" spans="1:16" ht="13.5" customHeight="1" x14ac:dyDescent="0.2"/>
  </sheetData>
  <mergeCells count="44">
    <mergeCell ref="O21:P21"/>
    <mergeCell ref="B22:P22"/>
    <mergeCell ref="A21:C21"/>
    <mergeCell ref="D21:G21"/>
    <mergeCell ref="H21:I21"/>
    <mergeCell ref="J21:L21"/>
    <mergeCell ref="M21:N21"/>
    <mergeCell ref="A19:C19"/>
    <mergeCell ref="E19:P19"/>
    <mergeCell ref="A20:C20"/>
    <mergeCell ref="D20:G20"/>
    <mergeCell ref="H20:I20"/>
    <mergeCell ref="J20:L20"/>
    <mergeCell ref="M20:N20"/>
    <mergeCell ref="O20:P20"/>
    <mergeCell ref="A16:C16"/>
    <mergeCell ref="E16:P16"/>
    <mergeCell ref="A17:C17"/>
    <mergeCell ref="E17:P17"/>
    <mergeCell ref="A18:C18"/>
    <mergeCell ref="A13:C13"/>
    <mergeCell ref="E13:P13"/>
    <mergeCell ref="A14:C14"/>
    <mergeCell ref="E14:P14"/>
    <mergeCell ref="A15:C15"/>
    <mergeCell ref="E15:P15"/>
    <mergeCell ref="A10:C10"/>
    <mergeCell ref="E10:P10"/>
    <mergeCell ref="A11:C11"/>
    <mergeCell ref="E11:P11"/>
    <mergeCell ref="A12:C12"/>
    <mergeCell ref="E12:P12"/>
    <mergeCell ref="A7:C7"/>
    <mergeCell ref="D7:P7"/>
    <mergeCell ref="A8:C8"/>
    <mergeCell ref="E8:P8"/>
    <mergeCell ref="A9:C9"/>
    <mergeCell ref="E9:P9"/>
    <mergeCell ref="A1:O1"/>
    <mergeCell ref="A4:C4"/>
    <mergeCell ref="N4:P4"/>
    <mergeCell ref="A5:P5"/>
    <mergeCell ref="A6:C6"/>
    <mergeCell ref="D6:P6"/>
  </mergeCells>
  <phoneticPr fontId="1"/>
  <printOptions horizontalCentered="1"/>
  <pageMargins left="0.19685039370078741" right="0.19685039370078741" top="0.78740157480314965" bottom="0.59055118110236227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WVP36"/>
  <sheetViews>
    <sheetView tabSelected="1" view="pageBreakPreview" topLeftCell="A25" zoomScale="85" zoomScaleSheetLayoutView="85" workbookViewId="0">
      <selection activeCell="B31" sqref="B31"/>
    </sheetView>
  </sheetViews>
  <sheetFormatPr defaultRowHeight="13.2" x14ac:dyDescent="0.2"/>
  <cols>
    <col min="1" max="1" width="52.21875" style="17" customWidth="1"/>
    <col min="2" max="2" width="19.6640625" style="17" customWidth="1"/>
    <col min="3" max="3" width="8.21875" style="17" customWidth="1"/>
    <col min="4" max="4" width="21" style="18" customWidth="1"/>
    <col min="5" max="5" width="19.6640625" style="19" customWidth="1"/>
    <col min="6" max="6" width="23.77734375" style="17" customWidth="1"/>
    <col min="7" max="7" width="9" style="17" customWidth="1"/>
    <col min="8" max="8" width="9" style="17" hidden="1" customWidth="1"/>
    <col min="9" max="255" width="9" style="17" customWidth="1"/>
    <col min="256" max="256" width="52.21875" style="17" customWidth="1"/>
    <col min="257" max="257" width="19.6640625" style="17" customWidth="1"/>
    <col min="258" max="258" width="8.21875" style="17" customWidth="1"/>
    <col min="259" max="259" width="21" style="17" customWidth="1"/>
    <col min="260" max="261" width="19.6640625" style="17" customWidth="1"/>
    <col min="262" max="262" width="7.44140625" style="17" customWidth="1"/>
    <col min="263" max="263" width="9" style="17" customWidth="1"/>
    <col min="264" max="264" width="9" style="17" hidden="1" customWidth="1"/>
    <col min="265" max="511" width="9" style="17" customWidth="1"/>
    <col min="512" max="512" width="52.21875" style="17" customWidth="1"/>
    <col min="513" max="513" width="19.6640625" style="17" customWidth="1"/>
    <col min="514" max="514" width="8.21875" style="17" customWidth="1"/>
    <col min="515" max="515" width="21" style="17" customWidth="1"/>
    <col min="516" max="517" width="19.6640625" style="17" customWidth="1"/>
    <col min="518" max="518" width="7.44140625" style="17" customWidth="1"/>
    <col min="519" max="519" width="9" style="17" customWidth="1"/>
    <col min="520" max="520" width="9" style="17" hidden="1" customWidth="1"/>
    <col min="521" max="767" width="9" style="17" customWidth="1"/>
    <col min="768" max="768" width="52.21875" style="17" customWidth="1"/>
    <col min="769" max="769" width="19.6640625" style="17" customWidth="1"/>
    <col min="770" max="770" width="8.21875" style="17" customWidth="1"/>
    <col min="771" max="771" width="21" style="17" customWidth="1"/>
    <col min="772" max="773" width="19.6640625" style="17" customWidth="1"/>
    <col min="774" max="774" width="7.44140625" style="17" customWidth="1"/>
    <col min="775" max="775" width="9" style="17" customWidth="1"/>
    <col min="776" max="776" width="9" style="17" hidden="1" customWidth="1"/>
    <col min="777" max="1023" width="9" style="17" customWidth="1"/>
    <col min="1024" max="1024" width="52.21875" style="17" customWidth="1"/>
    <col min="1025" max="1025" width="19.6640625" style="17" customWidth="1"/>
    <col min="1026" max="1026" width="8.21875" style="17" customWidth="1"/>
    <col min="1027" max="1027" width="21" style="17" customWidth="1"/>
    <col min="1028" max="1029" width="19.6640625" style="17" customWidth="1"/>
    <col min="1030" max="1030" width="7.44140625" style="17" customWidth="1"/>
    <col min="1031" max="1031" width="9" style="17" customWidth="1"/>
    <col min="1032" max="1032" width="9" style="17" hidden="1" customWidth="1"/>
    <col min="1033" max="1279" width="9" style="17" customWidth="1"/>
    <col min="1280" max="1280" width="52.21875" style="17" customWidth="1"/>
    <col min="1281" max="1281" width="19.6640625" style="17" customWidth="1"/>
    <col min="1282" max="1282" width="8.21875" style="17" customWidth="1"/>
    <col min="1283" max="1283" width="21" style="17" customWidth="1"/>
    <col min="1284" max="1285" width="19.6640625" style="17" customWidth="1"/>
    <col min="1286" max="1286" width="7.44140625" style="17" customWidth="1"/>
    <col min="1287" max="1287" width="9" style="17" customWidth="1"/>
    <col min="1288" max="1288" width="9" style="17" hidden="1" customWidth="1"/>
    <col min="1289" max="1535" width="9" style="17" customWidth="1"/>
    <col min="1536" max="1536" width="52.21875" style="17" customWidth="1"/>
    <col min="1537" max="1537" width="19.6640625" style="17" customWidth="1"/>
    <col min="1538" max="1538" width="8.21875" style="17" customWidth="1"/>
    <col min="1539" max="1539" width="21" style="17" customWidth="1"/>
    <col min="1540" max="1541" width="19.6640625" style="17" customWidth="1"/>
    <col min="1542" max="1542" width="7.44140625" style="17" customWidth="1"/>
    <col min="1543" max="1543" width="9" style="17" customWidth="1"/>
    <col min="1544" max="1544" width="9" style="17" hidden="1" customWidth="1"/>
    <col min="1545" max="1791" width="9" style="17" customWidth="1"/>
    <col min="1792" max="1792" width="52.21875" style="17" customWidth="1"/>
    <col min="1793" max="1793" width="19.6640625" style="17" customWidth="1"/>
    <col min="1794" max="1794" width="8.21875" style="17" customWidth="1"/>
    <col min="1795" max="1795" width="21" style="17" customWidth="1"/>
    <col min="1796" max="1797" width="19.6640625" style="17" customWidth="1"/>
    <col min="1798" max="1798" width="7.44140625" style="17" customWidth="1"/>
    <col min="1799" max="1799" width="9" style="17" customWidth="1"/>
    <col min="1800" max="1800" width="9" style="17" hidden="1" customWidth="1"/>
    <col min="1801" max="2047" width="9" style="17" customWidth="1"/>
    <col min="2048" max="2048" width="52.21875" style="17" customWidth="1"/>
    <col min="2049" max="2049" width="19.6640625" style="17" customWidth="1"/>
    <col min="2050" max="2050" width="8.21875" style="17" customWidth="1"/>
    <col min="2051" max="2051" width="21" style="17" customWidth="1"/>
    <col min="2052" max="2053" width="19.6640625" style="17" customWidth="1"/>
    <col min="2054" max="2054" width="7.44140625" style="17" customWidth="1"/>
    <col min="2055" max="2055" width="9" style="17" customWidth="1"/>
    <col min="2056" max="2056" width="9" style="17" hidden="1" customWidth="1"/>
    <col min="2057" max="2303" width="9" style="17" customWidth="1"/>
    <col min="2304" max="2304" width="52.21875" style="17" customWidth="1"/>
    <col min="2305" max="2305" width="19.6640625" style="17" customWidth="1"/>
    <col min="2306" max="2306" width="8.21875" style="17" customWidth="1"/>
    <col min="2307" max="2307" width="21" style="17" customWidth="1"/>
    <col min="2308" max="2309" width="19.6640625" style="17" customWidth="1"/>
    <col min="2310" max="2310" width="7.44140625" style="17" customWidth="1"/>
    <col min="2311" max="2311" width="9" style="17" customWidth="1"/>
    <col min="2312" max="2312" width="9" style="17" hidden="1" customWidth="1"/>
    <col min="2313" max="2559" width="9" style="17" customWidth="1"/>
    <col min="2560" max="2560" width="52.21875" style="17" customWidth="1"/>
    <col min="2561" max="2561" width="19.6640625" style="17" customWidth="1"/>
    <col min="2562" max="2562" width="8.21875" style="17" customWidth="1"/>
    <col min="2563" max="2563" width="21" style="17" customWidth="1"/>
    <col min="2564" max="2565" width="19.6640625" style="17" customWidth="1"/>
    <col min="2566" max="2566" width="7.44140625" style="17" customWidth="1"/>
    <col min="2567" max="2567" width="9" style="17" customWidth="1"/>
    <col min="2568" max="2568" width="9" style="17" hidden="1" customWidth="1"/>
    <col min="2569" max="2815" width="9" style="17" customWidth="1"/>
    <col min="2816" max="2816" width="52.21875" style="17" customWidth="1"/>
    <col min="2817" max="2817" width="19.6640625" style="17" customWidth="1"/>
    <col min="2818" max="2818" width="8.21875" style="17" customWidth="1"/>
    <col min="2819" max="2819" width="21" style="17" customWidth="1"/>
    <col min="2820" max="2821" width="19.6640625" style="17" customWidth="1"/>
    <col min="2822" max="2822" width="7.44140625" style="17" customWidth="1"/>
    <col min="2823" max="2823" width="9" style="17" customWidth="1"/>
    <col min="2824" max="2824" width="9" style="17" hidden="1" customWidth="1"/>
    <col min="2825" max="3071" width="9" style="17" customWidth="1"/>
    <col min="3072" max="3072" width="52.21875" style="17" customWidth="1"/>
    <col min="3073" max="3073" width="19.6640625" style="17" customWidth="1"/>
    <col min="3074" max="3074" width="8.21875" style="17" customWidth="1"/>
    <col min="3075" max="3075" width="21" style="17" customWidth="1"/>
    <col min="3076" max="3077" width="19.6640625" style="17" customWidth="1"/>
    <col min="3078" max="3078" width="7.44140625" style="17" customWidth="1"/>
    <col min="3079" max="3079" width="9" style="17" customWidth="1"/>
    <col min="3080" max="3080" width="9" style="17" hidden="1" customWidth="1"/>
    <col min="3081" max="3327" width="9" style="17" customWidth="1"/>
    <col min="3328" max="3328" width="52.21875" style="17" customWidth="1"/>
    <col min="3329" max="3329" width="19.6640625" style="17" customWidth="1"/>
    <col min="3330" max="3330" width="8.21875" style="17" customWidth="1"/>
    <col min="3331" max="3331" width="21" style="17" customWidth="1"/>
    <col min="3332" max="3333" width="19.6640625" style="17" customWidth="1"/>
    <col min="3334" max="3334" width="7.44140625" style="17" customWidth="1"/>
    <col min="3335" max="3335" width="9" style="17" customWidth="1"/>
    <col min="3336" max="3336" width="9" style="17" hidden="1" customWidth="1"/>
    <col min="3337" max="3583" width="9" style="17" customWidth="1"/>
    <col min="3584" max="3584" width="52.21875" style="17" customWidth="1"/>
    <col min="3585" max="3585" width="19.6640625" style="17" customWidth="1"/>
    <col min="3586" max="3586" width="8.21875" style="17" customWidth="1"/>
    <col min="3587" max="3587" width="21" style="17" customWidth="1"/>
    <col min="3588" max="3589" width="19.6640625" style="17" customWidth="1"/>
    <col min="3590" max="3590" width="7.44140625" style="17" customWidth="1"/>
    <col min="3591" max="3591" width="9" style="17" customWidth="1"/>
    <col min="3592" max="3592" width="9" style="17" hidden="1" customWidth="1"/>
    <col min="3593" max="3839" width="9" style="17" customWidth="1"/>
    <col min="3840" max="3840" width="52.21875" style="17" customWidth="1"/>
    <col min="3841" max="3841" width="19.6640625" style="17" customWidth="1"/>
    <col min="3842" max="3842" width="8.21875" style="17" customWidth="1"/>
    <col min="3843" max="3843" width="21" style="17" customWidth="1"/>
    <col min="3844" max="3845" width="19.6640625" style="17" customWidth="1"/>
    <col min="3846" max="3846" width="7.44140625" style="17" customWidth="1"/>
    <col min="3847" max="3847" width="9" style="17" customWidth="1"/>
    <col min="3848" max="3848" width="9" style="17" hidden="1" customWidth="1"/>
    <col min="3849" max="4095" width="9" style="17" customWidth="1"/>
    <col min="4096" max="4096" width="52.21875" style="17" customWidth="1"/>
    <col min="4097" max="4097" width="19.6640625" style="17" customWidth="1"/>
    <col min="4098" max="4098" width="8.21875" style="17" customWidth="1"/>
    <col min="4099" max="4099" width="21" style="17" customWidth="1"/>
    <col min="4100" max="4101" width="19.6640625" style="17" customWidth="1"/>
    <col min="4102" max="4102" width="7.44140625" style="17" customWidth="1"/>
    <col min="4103" max="4103" width="9" style="17" customWidth="1"/>
    <col min="4104" max="4104" width="9" style="17" hidden="1" customWidth="1"/>
    <col min="4105" max="4351" width="9" style="17" customWidth="1"/>
    <col min="4352" max="4352" width="52.21875" style="17" customWidth="1"/>
    <col min="4353" max="4353" width="19.6640625" style="17" customWidth="1"/>
    <col min="4354" max="4354" width="8.21875" style="17" customWidth="1"/>
    <col min="4355" max="4355" width="21" style="17" customWidth="1"/>
    <col min="4356" max="4357" width="19.6640625" style="17" customWidth="1"/>
    <col min="4358" max="4358" width="7.44140625" style="17" customWidth="1"/>
    <col min="4359" max="4359" width="9" style="17" customWidth="1"/>
    <col min="4360" max="4360" width="9" style="17" hidden="1" customWidth="1"/>
    <col min="4361" max="4607" width="9" style="17" customWidth="1"/>
    <col min="4608" max="4608" width="52.21875" style="17" customWidth="1"/>
    <col min="4609" max="4609" width="19.6640625" style="17" customWidth="1"/>
    <col min="4610" max="4610" width="8.21875" style="17" customWidth="1"/>
    <col min="4611" max="4611" width="21" style="17" customWidth="1"/>
    <col min="4612" max="4613" width="19.6640625" style="17" customWidth="1"/>
    <col min="4614" max="4614" width="7.44140625" style="17" customWidth="1"/>
    <col min="4615" max="4615" width="9" style="17" customWidth="1"/>
    <col min="4616" max="4616" width="9" style="17" hidden="1" customWidth="1"/>
    <col min="4617" max="4863" width="9" style="17" customWidth="1"/>
    <col min="4864" max="4864" width="52.21875" style="17" customWidth="1"/>
    <col min="4865" max="4865" width="19.6640625" style="17" customWidth="1"/>
    <col min="4866" max="4866" width="8.21875" style="17" customWidth="1"/>
    <col min="4867" max="4867" width="21" style="17" customWidth="1"/>
    <col min="4868" max="4869" width="19.6640625" style="17" customWidth="1"/>
    <col min="4870" max="4870" width="7.44140625" style="17" customWidth="1"/>
    <col min="4871" max="4871" width="9" style="17" customWidth="1"/>
    <col min="4872" max="4872" width="9" style="17" hidden="1" customWidth="1"/>
    <col min="4873" max="5119" width="9" style="17" customWidth="1"/>
    <col min="5120" max="5120" width="52.21875" style="17" customWidth="1"/>
    <col min="5121" max="5121" width="19.6640625" style="17" customWidth="1"/>
    <col min="5122" max="5122" width="8.21875" style="17" customWidth="1"/>
    <col min="5123" max="5123" width="21" style="17" customWidth="1"/>
    <col min="5124" max="5125" width="19.6640625" style="17" customWidth="1"/>
    <col min="5126" max="5126" width="7.44140625" style="17" customWidth="1"/>
    <col min="5127" max="5127" width="9" style="17" customWidth="1"/>
    <col min="5128" max="5128" width="9" style="17" hidden="1" customWidth="1"/>
    <col min="5129" max="5375" width="9" style="17" customWidth="1"/>
    <col min="5376" max="5376" width="52.21875" style="17" customWidth="1"/>
    <col min="5377" max="5377" width="19.6640625" style="17" customWidth="1"/>
    <col min="5378" max="5378" width="8.21875" style="17" customWidth="1"/>
    <col min="5379" max="5379" width="21" style="17" customWidth="1"/>
    <col min="5380" max="5381" width="19.6640625" style="17" customWidth="1"/>
    <col min="5382" max="5382" width="7.44140625" style="17" customWidth="1"/>
    <col min="5383" max="5383" width="9" style="17" customWidth="1"/>
    <col min="5384" max="5384" width="9" style="17" hidden="1" customWidth="1"/>
    <col min="5385" max="5631" width="9" style="17" customWidth="1"/>
    <col min="5632" max="5632" width="52.21875" style="17" customWidth="1"/>
    <col min="5633" max="5633" width="19.6640625" style="17" customWidth="1"/>
    <col min="5634" max="5634" width="8.21875" style="17" customWidth="1"/>
    <col min="5635" max="5635" width="21" style="17" customWidth="1"/>
    <col min="5636" max="5637" width="19.6640625" style="17" customWidth="1"/>
    <col min="5638" max="5638" width="7.44140625" style="17" customWidth="1"/>
    <col min="5639" max="5639" width="9" style="17" customWidth="1"/>
    <col min="5640" max="5640" width="9" style="17" hidden="1" customWidth="1"/>
    <col min="5641" max="5887" width="9" style="17" customWidth="1"/>
    <col min="5888" max="5888" width="52.21875" style="17" customWidth="1"/>
    <col min="5889" max="5889" width="19.6640625" style="17" customWidth="1"/>
    <col min="5890" max="5890" width="8.21875" style="17" customWidth="1"/>
    <col min="5891" max="5891" width="21" style="17" customWidth="1"/>
    <col min="5892" max="5893" width="19.6640625" style="17" customWidth="1"/>
    <col min="5894" max="5894" width="7.44140625" style="17" customWidth="1"/>
    <col min="5895" max="5895" width="9" style="17" customWidth="1"/>
    <col min="5896" max="5896" width="9" style="17" hidden="1" customWidth="1"/>
    <col min="5897" max="6143" width="9" style="17" customWidth="1"/>
    <col min="6144" max="6144" width="52.21875" style="17" customWidth="1"/>
    <col min="6145" max="6145" width="19.6640625" style="17" customWidth="1"/>
    <col min="6146" max="6146" width="8.21875" style="17" customWidth="1"/>
    <col min="6147" max="6147" width="21" style="17" customWidth="1"/>
    <col min="6148" max="6149" width="19.6640625" style="17" customWidth="1"/>
    <col min="6150" max="6150" width="7.44140625" style="17" customWidth="1"/>
    <col min="6151" max="6151" width="9" style="17" customWidth="1"/>
    <col min="6152" max="6152" width="9" style="17" hidden="1" customWidth="1"/>
    <col min="6153" max="6399" width="9" style="17" customWidth="1"/>
    <col min="6400" max="6400" width="52.21875" style="17" customWidth="1"/>
    <col min="6401" max="6401" width="19.6640625" style="17" customWidth="1"/>
    <col min="6402" max="6402" width="8.21875" style="17" customWidth="1"/>
    <col min="6403" max="6403" width="21" style="17" customWidth="1"/>
    <col min="6404" max="6405" width="19.6640625" style="17" customWidth="1"/>
    <col min="6406" max="6406" width="7.44140625" style="17" customWidth="1"/>
    <col min="6407" max="6407" width="9" style="17" customWidth="1"/>
    <col min="6408" max="6408" width="9" style="17" hidden="1" customWidth="1"/>
    <col min="6409" max="6655" width="9" style="17" customWidth="1"/>
    <col min="6656" max="6656" width="52.21875" style="17" customWidth="1"/>
    <col min="6657" max="6657" width="19.6640625" style="17" customWidth="1"/>
    <col min="6658" max="6658" width="8.21875" style="17" customWidth="1"/>
    <col min="6659" max="6659" width="21" style="17" customWidth="1"/>
    <col min="6660" max="6661" width="19.6640625" style="17" customWidth="1"/>
    <col min="6662" max="6662" width="7.44140625" style="17" customWidth="1"/>
    <col min="6663" max="6663" width="9" style="17" customWidth="1"/>
    <col min="6664" max="6664" width="9" style="17" hidden="1" customWidth="1"/>
    <col min="6665" max="6911" width="9" style="17" customWidth="1"/>
    <col min="6912" max="6912" width="52.21875" style="17" customWidth="1"/>
    <col min="6913" max="6913" width="19.6640625" style="17" customWidth="1"/>
    <col min="6914" max="6914" width="8.21875" style="17" customWidth="1"/>
    <col min="6915" max="6915" width="21" style="17" customWidth="1"/>
    <col min="6916" max="6917" width="19.6640625" style="17" customWidth="1"/>
    <col min="6918" max="6918" width="7.44140625" style="17" customWidth="1"/>
    <col min="6919" max="6919" width="9" style="17" customWidth="1"/>
    <col min="6920" max="6920" width="9" style="17" hidden="1" customWidth="1"/>
    <col min="6921" max="7167" width="9" style="17" customWidth="1"/>
    <col min="7168" max="7168" width="52.21875" style="17" customWidth="1"/>
    <col min="7169" max="7169" width="19.6640625" style="17" customWidth="1"/>
    <col min="7170" max="7170" width="8.21875" style="17" customWidth="1"/>
    <col min="7171" max="7171" width="21" style="17" customWidth="1"/>
    <col min="7172" max="7173" width="19.6640625" style="17" customWidth="1"/>
    <col min="7174" max="7174" width="7.44140625" style="17" customWidth="1"/>
    <col min="7175" max="7175" width="9" style="17" customWidth="1"/>
    <col min="7176" max="7176" width="9" style="17" hidden="1" customWidth="1"/>
    <col min="7177" max="7423" width="9" style="17" customWidth="1"/>
    <col min="7424" max="7424" width="52.21875" style="17" customWidth="1"/>
    <col min="7425" max="7425" width="19.6640625" style="17" customWidth="1"/>
    <col min="7426" max="7426" width="8.21875" style="17" customWidth="1"/>
    <col min="7427" max="7427" width="21" style="17" customWidth="1"/>
    <col min="7428" max="7429" width="19.6640625" style="17" customWidth="1"/>
    <col min="7430" max="7430" width="7.44140625" style="17" customWidth="1"/>
    <col min="7431" max="7431" width="9" style="17" customWidth="1"/>
    <col min="7432" max="7432" width="9" style="17" hidden="1" customWidth="1"/>
    <col min="7433" max="7679" width="9" style="17" customWidth="1"/>
    <col min="7680" max="7680" width="52.21875" style="17" customWidth="1"/>
    <col min="7681" max="7681" width="19.6640625" style="17" customWidth="1"/>
    <col min="7682" max="7682" width="8.21875" style="17" customWidth="1"/>
    <col min="7683" max="7683" width="21" style="17" customWidth="1"/>
    <col min="7684" max="7685" width="19.6640625" style="17" customWidth="1"/>
    <col min="7686" max="7686" width="7.44140625" style="17" customWidth="1"/>
    <col min="7687" max="7687" width="9" style="17" customWidth="1"/>
    <col min="7688" max="7688" width="9" style="17" hidden="1" customWidth="1"/>
    <col min="7689" max="7935" width="9" style="17" customWidth="1"/>
    <col min="7936" max="7936" width="52.21875" style="17" customWidth="1"/>
    <col min="7937" max="7937" width="19.6640625" style="17" customWidth="1"/>
    <col min="7938" max="7938" width="8.21875" style="17" customWidth="1"/>
    <col min="7939" max="7939" width="21" style="17" customWidth="1"/>
    <col min="7940" max="7941" width="19.6640625" style="17" customWidth="1"/>
    <col min="7942" max="7942" width="7.44140625" style="17" customWidth="1"/>
    <col min="7943" max="7943" width="9" style="17" customWidth="1"/>
    <col min="7944" max="7944" width="9" style="17" hidden="1" customWidth="1"/>
    <col min="7945" max="8191" width="9" style="17" customWidth="1"/>
    <col min="8192" max="8192" width="52.21875" style="17" customWidth="1"/>
    <col min="8193" max="8193" width="19.6640625" style="17" customWidth="1"/>
    <col min="8194" max="8194" width="8.21875" style="17" customWidth="1"/>
    <col min="8195" max="8195" width="21" style="17" customWidth="1"/>
    <col min="8196" max="8197" width="19.6640625" style="17" customWidth="1"/>
    <col min="8198" max="8198" width="7.44140625" style="17" customWidth="1"/>
    <col min="8199" max="8199" width="9" style="17" customWidth="1"/>
    <col min="8200" max="8200" width="9" style="17" hidden="1" customWidth="1"/>
    <col min="8201" max="8447" width="9" style="17" customWidth="1"/>
    <col min="8448" max="8448" width="52.21875" style="17" customWidth="1"/>
    <col min="8449" max="8449" width="19.6640625" style="17" customWidth="1"/>
    <col min="8450" max="8450" width="8.21875" style="17" customWidth="1"/>
    <col min="8451" max="8451" width="21" style="17" customWidth="1"/>
    <col min="8452" max="8453" width="19.6640625" style="17" customWidth="1"/>
    <col min="8454" max="8454" width="7.44140625" style="17" customWidth="1"/>
    <col min="8455" max="8455" width="9" style="17" customWidth="1"/>
    <col min="8456" max="8456" width="9" style="17" hidden="1" customWidth="1"/>
    <col min="8457" max="8703" width="9" style="17" customWidth="1"/>
    <col min="8704" max="8704" width="52.21875" style="17" customWidth="1"/>
    <col min="8705" max="8705" width="19.6640625" style="17" customWidth="1"/>
    <col min="8706" max="8706" width="8.21875" style="17" customWidth="1"/>
    <col min="8707" max="8707" width="21" style="17" customWidth="1"/>
    <col min="8708" max="8709" width="19.6640625" style="17" customWidth="1"/>
    <col min="8710" max="8710" width="7.44140625" style="17" customWidth="1"/>
    <col min="8711" max="8711" width="9" style="17" customWidth="1"/>
    <col min="8712" max="8712" width="9" style="17" hidden="1" customWidth="1"/>
    <col min="8713" max="8959" width="9" style="17" customWidth="1"/>
    <col min="8960" max="8960" width="52.21875" style="17" customWidth="1"/>
    <col min="8961" max="8961" width="19.6640625" style="17" customWidth="1"/>
    <col min="8962" max="8962" width="8.21875" style="17" customWidth="1"/>
    <col min="8963" max="8963" width="21" style="17" customWidth="1"/>
    <col min="8964" max="8965" width="19.6640625" style="17" customWidth="1"/>
    <col min="8966" max="8966" width="7.44140625" style="17" customWidth="1"/>
    <col min="8967" max="8967" width="9" style="17" customWidth="1"/>
    <col min="8968" max="8968" width="9" style="17" hidden="1" customWidth="1"/>
    <col min="8969" max="9215" width="9" style="17" customWidth="1"/>
    <col min="9216" max="9216" width="52.21875" style="17" customWidth="1"/>
    <col min="9217" max="9217" width="19.6640625" style="17" customWidth="1"/>
    <col min="9218" max="9218" width="8.21875" style="17" customWidth="1"/>
    <col min="9219" max="9219" width="21" style="17" customWidth="1"/>
    <col min="9220" max="9221" width="19.6640625" style="17" customWidth="1"/>
    <col min="9222" max="9222" width="7.44140625" style="17" customWidth="1"/>
    <col min="9223" max="9223" width="9" style="17" customWidth="1"/>
    <col min="9224" max="9224" width="9" style="17" hidden="1" customWidth="1"/>
    <col min="9225" max="9471" width="9" style="17" customWidth="1"/>
    <col min="9472" max="9472" width="52.21875" style="17" customWidth="1"/>
    <col min="9473" max="9473" width="19.6640625" style="17" customWidth="1"/>
    <col min="9474" max="9474" width="8.21875" style="17" customWidth="1"/>
    <col min="9475" max="9475" width="21" style="17" customWidth="1"/>
    <col min="9476" max="9477" width="19.6640625" style="17" customWidth="1"/>
    <col min="9478" max="9478" width="7.44140625" style="17" customWidth="1"/>
    <col min="9479" max="9479" width="9" style="17" customWidth="1"/>
    <col min="9480" max="9480" width="9" style="17" hidden="1" customWidth="1"/>
    <col min="9481" max="9727" width="9" style="17" customWidth="1"/>
    <col min="9728" max="9728" width="52.21875" style="17" customWidth="1"/>
    <col min="9729" max="9729" width="19.6640625" style="17" customWidth="1"/>
    <col min="9730" max="9730" width="8.21875" style="17" customWidth="1"/>
    <col min="9731" max="9731" width="21" style="17" customWidth="1"/>
    <col min="9732" max="9733" width="19.6640625" style="17" customWidth="1"/>
    <col min="9734" max="9734" width="7.44140625" style="17" customWidth="1"/>
    <col min="9735" max="9735" width="9" style="17" customWidth="1"/>
    <col min="9736" max="9736" width="9" style="17" hidden="1" customWidth="1"/>
    <col min="9737" max="9983" width="9" style="17" customWidth="1"/>
    <col min="9984" max="9984" width="52.21875" style="17" customWidth="1"/>
    <col min="9985" max="9985" width="19.6640625" style="17" customWidth="1"/>
    <col min="9986" max="9986" width="8.21875" style="17" customWidth="1"/>
    <col min="9987" max="9987" width="21" style="17" customWidth="1"/>
    <col min="9988" max="9989" width="19.6640625" style="17" customWidth="1"/>
    <col min="9990" max="9990" width="7.44140625" style="17" customWidth="1"/>
    <col min="9991" max="9991" width="9" style="17" customWidth="1"/>
    <col min="9992" max="9992" width="9" style="17" hidden="1" customWidth="1"/>
    <col min="9993" max="10239" width="9" style="17" customWidth="1"/>
    <col min="10240" max="10240" width="52.21875" style="17" customWidth="1"/>
    <col min="10241" max="10241" width="19.6640625" style="17" customWidth="1"/>
    <col min="10242" max="10242" width="8.21875" style="17" customWidth="1"/>
    <col min="10243" max="10243" width="21" style="17" customWidth="1"/>
    <col min="10244" max="10245" width="19.6640625" style="17" customWidth="1"/>
    <col min="10246" max="10246" width="7.44140625" style="17" customWidth="1"/>
    <col min="10247" max="10247" width="9" style="17" customWidth="1"/>
    <col min="10248" max="10248" width="9" style="17" hidden="1" customWidth="1"/>
    <col min="10249" max="10495" width="9" style="17" customWidth="1"/>
    <col min="10496" max="10496" width="52.21875" style="17" customWidth="1"/>
    <col min="10497" max="10497" width="19.6640625" style="17" customWidth="1"/>
    <col min="10498" max="10498" width="8.21875" style="17" customWidth="1"/>
    <col min="10499" max="10499" width="21" style="17" customWidth="1"/>
    <col min="10500" max="10501" width="19.6640625" style="17" customWidth="1"/>
    <col min="10502" max="10502" width="7.44140625" style="17" customWidth="1"/>
    <col min="10503" max="10503" width="9" style="17" customWidth="1"/>
    <col min="10504" max="10504" width="9" style="17" hidden="1" customWidth="1"/>
    <col min="10505" max="10751" width="9" style="17" customWidth="1"/>
    <col min="10752" max="10752" width="52.21875" style="17" customWidth="1"/>
    <col min="10753" max="10753" width="19.6640625" style="17" customWidth="1"/>
    <col min="10754" max="10754" width="8.21875" style="17" customWidth="1"/>
    <col min="10755" max="10755" width="21" style="17" customWidth="1"/>
    <col min="10756" max="10757" width="19.6640625" style="17" customWidth="1"/>
    <col min="10758" max="10758" width="7.44140625" style="17" customWidth="1"/>
    <col min="10759" max="10759" width="9" style="17" customWidth="1"/>
    <col min="10760" max="10760" width="9" style="17" hidden="1" customWidth="1"/>
    <col min="10761" max="11007" width="9" style="17" customWidth="1"/>
    <col min="11008" max="11008" width="52.21875" style="17" customWidth="1"/>
    <col min="11009" max="11009" width="19.6640625" style="17" customWidth="1"/>
    <col min="11010" max="11010" width="8.21875" style="17" customWidth="1"/>
    <col min="11011" max="11011" width="21" style="17" customWidth="1"/>
    <col min="11012" max="11013" width="19.6640625" style="17" customWidth="1"/>
    <col min="11014" max="11014" width="7.44140625" style="17" customWidth="1"/>
    <col min="11015" max="11015" width="9" style="17" customWidth="1"/>
    <col min="11016" max="11016" width="9" style="17" hidden="1" customWidth="1"/>
    <col min="11017" max="11263" width="9" style="17" customWidth="1"/>
    <col min="11264" max="11264" width="52.21875" style="17" customWidth="1"/>
    <col min="11265" max="11265" width="19.6640625" style="17" customWidth="1"/>
    <col min="11266" max="11266" width="8.21875" style="17" customWidth="1"/>
    <col min="11267" max="11267" width="21" style="17" customWidth="1"/>
    <col min="11268" max="11269" width="19.6640625" style="17" customWidth="1"/>
    <col min="11270" max="11270" width="7.44140625" style="17" customWidth="1"/>
    <col min="11271" max="11271" width="9" style="17" customWidth="1"/>
    <col min="11272" max="11272" width="9" style="17" hidden="1" customWidth="1"/>
    <col min="11273" max="11519" width="9" style="17" customWidth="1"/>
    <col min="11520" max="11520" width="52.21875" style="17" customWidth="1"/>
    <col min="11521" max="11521" width="19.6640625" style="17" customWidth="1"/>
    <col min="11522" max="11522" width="8.21875" style="17" customWidth="1"/>
    <col min="11523" max="11523" width="21" style="17" customWidth="1"/>
    <col min="11524" max="11525" width="19.6640625" style="17" customWidth="1"/>
    <col min="11526" max="11526" width="7.44140625" style="17" customWidth="1"/>
    <col min="11527" max="11527" width="9" style="17" customWidth="1"/>
    <col min="11528" max="11528" width="9" style="17" hidden="1" customWidth="1"/>
    <col min="11529" max="11775" width="9" style="17" customWidth="1"/>
    <col min="11776" max="11776" width="52.21875" style="17" customWidth="1"/>
    <col min="11777" max="11777" width="19.6640625" style="17" customWidth="1"/>
    <col min="11778" max="11778" width="8.21875" style="17" customWidth="1"/>
    <col min="11779" max="11779" width="21" style="17" customWidth="1"/>
    <col min="11780" max="11781" width="19.6640625" style="17" customWidth="1"/>
    <col min="11782" max="11782" width="7.44140625" style="17" customWidth="1"/>
    <col min="11783" max="11783" width="9" style="17" customWidth="1"/>
    <col min="11784" max="11784" width="9" style="17" hidden="1" customWidth="1"/>
    <col min="11785" max="12031" width="9" style="17" customWidth="1"/>
    <col min="12032" max="12032" width="52.21875" style="17" customWidth="1"/>
    <col min="12033" max="12033" width="19.6640625" style="17" customWidth="1"/>
    <col min="12034" max="12034" width="8.21875" style="17" customWidth="1"/>
    <col min="12035" max="12035" width="21" style="17" customWidth="1"/>
    <col min="12036" max="12037" width="19.6640625" style="17" customWidth="1"/>
    <col min="12038" max="12038" width="7.44140625" style="17" customWidth="1"/>
    <col min="12039" max="12039" width="9" style="17" customWidth="1"/>
    <col min="12040" max="12040" width="9" style="17" hidden="1" customWidth="1"/>
    <col min="12041" max="12287" width="9" style="17" customWidth="1"/>
    <col min="12288" max="12288" width="52.21875" style="17" customWidth="1"/>
    <col min="12289" max="12289" width="19.6640625" style="17" customWidth="1"/>
    <col min="12290" max="12290" width="8.21875" style="17" customWidth="1"/>
    <col min="12291" max="12291" width="21" style="17" customWidth="1"/>
    <col min="12292" max="12293" width="19.6640625" style="17" customWidth="1"/>
    <col min="12294" max="12294" width="7.44140625" style="17" customWidth="1"/>
    <col min="12295" max="12295" width="9" style="17" customWidth="1"/>
    <col min="12296" max="12296" width="9" style="17" hidden="1" customWidth="1"/>
    <col min="12297" max="12543" width="9" style="17" customWidth="1"/>
    <col min="12544" max="12544" width="52.21875" style="17" customWidth="1"/>
    <col min="12545" max="12545" width="19.6640625" style="17" customWidth="1"/>
    <col min="12546" max="12546" width="8.21875" style="17" customWidth="1"/>
    <col min="12547" max="12547" width="21" style="17" customWidth="1"/>
    <col min="12548" max="12549" width="19.6640625" style="17" customWidth="1"/>
    <col min="12550" max="12550" width="7.44140625" style="17" customWidth="1"/>
    <col min="12551" max="12551" width="9" style="17" customWidth="1"/>
    <col min="12552" max="12552" width="9" style="17" hidden="1" customWidth="1"/>
    <col min="12553" max="12799" width="9" style="17" customWidth="1"/>
    <col min="12800" max="12800" width="52.21875" style="17" customWidth="1"/>
    <col min="12801" max="12801" width="19.6640625" style="17" customWidth="1"/>
    <col min="12802" max="12802" width="8.21875" style="17" customWidth="1"/>
    <col min="12803" max="12803" width="21" style="17" customWidth="1"/>
    <col min="12804" max="12805" width="19.6640625" style="17" customWidth="1"/>
    <col min="12806" max="12806" width="7.44140625" style="17" customWidth="1"/>
    <col min="12807" max="12807" width="9" style="17" customWidth="1"/>
    <col min="12808" max="12808" width="9" style="17" hidden="1" customWidth="1"/>
    <col min="12809" max="13055" width="9" style="17" customWidth="1"/>
    <col min="13056" max="13056" width="52.21875" style="17" customWidth="1"/>
    <col min="13057" max="13057" width="19.6640625" style="17" customWidth="1"/>
    <col min="13058" max="13058" width="8.21875" style="17" customWidth="1"/>
    <col min="13059" max="13059" width="21" style="17" customWidth="1"/>
    <col min="13060" max="13061" width="19.6640625" style="17" customWidth="1"/>
    <col min="13062" max="13062" width="7.44140625" style="17" customWidth="1"/>
    <col min="13063" max="13063" width="9" style="17" customWidth="1"/>
    <col min="13064" max="13064" width="9" style="17" hidden="1" customWidth="1"/>
    <col min="13065" max="13311" width="9" style="17" customWidth="1"/>
    <col min="13312" max="13312" width="52.21875" style="17" customWidth="1"/>
    <col min="13313" max="13313" width="19.6640625" style="17" customWidth="1"/>
    <col min="13314" max="13314" width="8.21875" style="17" customWidth="1"/>
    <col min="13315" max="13315" width="21" style="17" customWidth="1"/>
    <col min="13316" max="13317" width="19.6640625" style="17" customWidth="1"/>
    <col min="13318" max="13318" width="7.44140625" style="17" customWidth="1"/>
    <col min="13319" max="13319" width="9" style="17" customWidth="1"/>
    <col min="13320" max="13320" width="9" style="17" hidden="1" customWidth="1"/>
    <col min="13321" max="13567" width="9" style="17" customWidth="1"/>
    <col min="13568" max="13568" width="52.21875" style="17" customWidth="1"/>
    <col min="13569" max="13569" width="19.6640625" style="17" customWidth="1"/>
    <col min="13570" max="13570" width="8.21875" style="17" customWidth="1"/>
    <col min="13571" max="13571" width="21" style="17" customWidth="1"/>
    <col min="13572" max="13573" width="19.6640625" style="17" customWidth="1"/>
    <col min="13574" max="13574" width="7.44140625" style="17" customWidth="1"/>
    <col min="13575" max="13575" width="9" style="17" customWidth="1"/>
    <col min="13576" max="13576" width="9" style="17" hidden="1" customWidth="1"/>
    <col min="13577" max="13823" width="9" style="17" customWidth="1"/>
    <col min="13824" max="13824" width="52.21875" style="17" customWidth="1"/>
    <col min="13825" max="13825" width="19.6640625" style="17" customWidth="1"/>
    <col min="13826" max="13826" width="8.21875" style="17" customWidth="1"/>
    <col min="13827" max="13827" width="21" style="17" customWidth="1"/>
    <col min="13828" max="13829" width="19.6640625" style="17" customWidth="1"/>
    <col min="13830" max="13830" width="7.44140625" style="17" customWidth="1"/>
    <col min="13831" max="13831" width="9" style="17" customWidth="1"/>
    <col min="13832" max="13832" width="9" style="17" hidden="1" customWidth="1"/>
    <col min="13833" max="14079" width="9" style="17" customWidth="1"/>
    <col min="14080" max="14080" width="52.21875" style="17" customWidth="1"/>
    <col min="14081" max="14081" width="19.6640625" style="17" customWidth="1"/>
    <col min="14082" max="14082" width="8.21875" style="17" customWidth="1"/>
    <col min="14083" max="14083" width="21" style="17" customWidth="1"/>
    <col min="14084" max="14085" width="19.6640625" style="17" customWidth="1"/>
    <col min="14086" max="14086" width="7.44140625" style="17" customWidth="1"/>
    <col min="14087" max="14087" width="9" style="17" customWidth="1"/>
    <col min="14088" max="14088" width="9" style="17" hidden="1" customWidth="1"/>
    <col min="14089" max="14335" width="9" style="17" customWidth="1"/>
    <col min="14336" max="14336" width="52.21875" style="17" customWidth="1"/>
    <col min="14337" max="14337" width="19.6640625" style="17" customWidth="1"/>
    <col min="14338" max="14338" width="8.21875" style="17" customWidth="1"/>
    <col min="14339" max="14339" width="21" style="17" customWidth="1"/>
    <col min="14340" max="14341" width="19.6640625" style="17" customWidth="1"/>
    <col min="14342" max="14342" width="7.44140625" style="17" customWidth="1"/>
    <col min="14343" max="14343" width="9" style="17" customWidth="1"/>
    <col min="14344" max="14344" width="9" style="17" hidden="1" customWidth="1"/>
    <col min="14345" max="14591" width="9" style="17" customWidth="1"/>
    <col min="14592" max="14592" width="52.21875" style="17" customWidth="1"/>
    <col min="14593" max="14593" width="19.6640625" style="17" customWidth="1"/>
    <col min="14594" max="14594" width="8.21875" style="17" customWidth="1"/>
    <col min="14595" max="14595" width="21" style="17" customWidth="1"/>
    <col min="14596" max="14597" width="19.6640625" style="17" customWidth="1"/>
    <col min="14598" max="14598" width="7.44140625" style="17" customWidth="1"/>
    <col min="14599" max="14599" width="9" style="17" customWidth="1"/>
    <col min="14600" max="14600" width="9" style="17" hidden="1" customWidth="1"/>
    <col min="14601" max="14847" width="9" style="17" customWidth="1"/>
    <col min="14848" max="14848" width="52.21875" style="17" customWidth="1"/>
    <col min="14849" max="14849" width="19.6640625" style="17" customWidth="1"/>
    <col min="14850" max="14850" width="8.21875" style="17" customWidth="1"/>
    <col min="14851" max="14851" width="21" style="17" customWidth="1"/>
    <col min="14852" max="14853" width="19.6640625" style="17" customWidth="1"/>
    <col min="14854" max="14854" width="7.44140625" style="17" customWidth="1"/>
    <col min="14855" max="14855" width="9" style="17" customWidth="1"/>
    <col min="14856" max="14856" width="9" style="17" hidden="1" customWidth="1"/>
    <col min="14857" max="15103" width="9" style="17" customWidth="1"/>
    <col min="15104" max="15104" width="52.21875" style="17" customWidth="1"/>
    <col min="15105" max="15105" width="19.6640625" style="17" customWidth="1"/>
    <col min="15106" max="15106" width="8.21875" style="17" customWidth="1"/>
    <col min="15107" max="15107" width="21" style="17" customWidth="1"/>
    <col min="15108" max="15109" width="19.6640625" style="17" customWidth="1"/>
    <col min="15110" max="15110" width="7.44140625" style="17" customWidth="1"/>
    <col min="15111" max="15111" width="9" style="17" customWidth="1"/>
    <col min="15112" max="15112" width="9" style="17" hidden="1" customWidth="1"/>
    <col min="15113" max="15359" width="9" style="17" customWidth="1"/>
    <col min="15360" max="15360" width="52.21875" style="17" customWidth="1"/>
    <col min="15361" max="15361" width="19.6640625" style="17" customWidth="1"/>
    <col min="15362" max="15362" width="8.21875" style="17" customWidth="1"/>
    <col min="15363" max="15363" width="21" style="17" customWidth="1"/>
    <col min="15364" max="15365" width="19.6640625" style="17" customWidth="1"/>
    <col min="15366" max="15366" width="7.44140625" style="17" customWidth="1"/>
    <col min="15367" max="15367" width="9" style="17" customWidth="1"/>
    <col min="15368" max="15368" width="9" style="17" hidden="1" customWidth="1"/>
    <col min="15369" max="15615" width="9" style="17" customWidth="1"/>
    <col min="15616" max="15616" width="52.21875" style="17" customWidth="1"/>
    <col min="15617" max="15617" width="19.6640625" style="17" customWidth="1"/>
    <col min="15618" max="15618" width="8.21875" style="17" customWidth="1"/>
    <col min="15619" max="15619" width="21" style="17" customWidth="1"/>
    <col min="15620" max="15621" width="19.6640625" style="17" customWidth="1"/>
    <col min="15622" max="15622" width="7.44140625" style="17" customWidth="1"/>
    <col min="15623" max="15623" width="9" style="17" customWidth="1"/>
    <col min="15624" max="15624" width="9" style="17" hidden="1" customWidth="1"/>
    <col min="15625" max="15871" width="9" style="17" customWidth="1"/>
    <col min="15872" max="15872" width="52.21875" style="17" customWidth="1"/>
    <col min="15873" max="15873" width="19.6640625" style="17" customWidth="1"/>
    <col min="15874" max="15874" width="8.21875" style="17" customWidth="1"/>
    <col min="15875" max="15875" width="21" style="17" customWidth="1"/>
    <col min="15876" max="15877" width="19.6640625" style="17" customWidth="1"/>
    <col min="15878" max="15878" width="7.44140625" style="17" customWidth="1"/>
    <col min="15879" max="15879" width="9" style="17" customWidth="1"/>
    <col min="15880" max="15880" width="9" style="17" hidden="1" customWidth="1"/>
    <col min="15881" max="16127" width="9" style="17" customWidth="1"/>
    <col min="16128" max="16128" width="52.21875" style="17" customWidth="1"/>
    <col min="16129" max="16129" width="19.6640625" style="17" customWidth="1"/>
    <col min="16130" max="16130" width="8.21875" style="17" customWidth="1"/>
    <col min="16131" max="16131" width="21" style="17" customWidth="1"/>
    <col min="16132" max="16133" width="19.6640625" style="17" customWidth="1"/>
    <col min="16134" max="16134" width="7.44140625" style="17" customWidth="1"/>
    <col min="16135" max="16135" width="9" style="17" customWidth="1"/>
    <col min="16136" max="16136" width="9" style="17" hidden="1" customWidth="1"/>
    <col min="16137" max="16384" width="9" style="17" customWidth="1"/>
  </cols>
  <sheetData>
    <row r="1" spans="1:8" ht="21" x14ac:dyDescent="0.2">
      <c r="A1" s="101" t="s">
        <v>36</v>
      </c>
      <c r="B1" s="101"/>
      <c r="C1" s="101"/>
      <c r="D1" s="101"/>
      <c r="E1" s="101"/>
      <c r="F1" s="101"/>
    </row>
    <row r="2" spans="1:8" x14ac:dyDescent="0.2">
      <c r="A2" s="102"/>
      <c r="B2" s="102"/>
      <c r="C2" s="25"/>
      <c r="D2" s="28"/>
      <c r="E2" s="31"/>
      <c r="F2" s="31" t="s">
        <v>35</v>
      </c>
    </row>
    <row r="3" spans="1:8" ht="24.75" customHeight="1" x14ac:dyDescent="0.2">
      <c r="A3" s="20" t="s">
        <v>7</v>
      </c>
      <c r="B3" s="20" t="s">
        <v>15</v>
      </c>
      <c r="C3" s="20" t="s">
        <v>9</v>
      </c>
      <c r="D3" s="27" t="s">
        <v>18</v>
      </c>
      <c r="E3" s="20" t="s">
        <v>21</v>
      </c>
      <c r="F3" s="20" t="s">
        <v>2</v>
      </c>
    </row>
    <row r="4" spans="1:8" ht="39" customHeight="1" x14ac:dyDescent="0.15">
      <c r="A4" s="21" t="s">
        <v>81</v>
      </c>
      <c r="B4" s="22" t="str">
        <f>IF(ISBLANK(H4),"",IF(H4=TRUNC(H4),TEXT(H4,"#,##0! ! ! ! "),TEXT(H4,"#,##0.???")))</f>
        <v/>
      </c>
      <c r="C4" s="26"/>
      <c r="D4" s="29"/>
      <c r="E4" s="30"/>
      <c r="F4" s="32"/>
    </row>
    <row r="5" spans="1:8" ht="39" customHeight="1" x14ac:dyDescent="0.15">
      <c r="A5" s="21" t="s">
        <v>85</v>
      </c>
      <c r="B5" s="23"/>
      <c r="C5" s="26"/>
      <c r="D5" s="30"/>
      <c r="E5" s="30"/>
      <c r="F5" s="32"/>
      <c r="H5" s="33">
        <v>2000</v>
      </c>
    </row>
    <row r="6" spans="1:8" ht="39" customHeight="1" x14ac:dyDescent="0.15">
      <c r="A6" s="21" t="str">
        <f>"　　　　1 "&amp;施工単価総括表!$B4&amp;" (A)"</f>
        <v>　　　　1 計画準備 (A)</v>
      </c>
      <c r="B6" s="23">
        <v>1</v>
      </c>
      <c r="C6" s="26" t="s">
        <v>26</v>
      </c>
      <c r="D6" s="30"/>
      <c r="E6" s="30"/>
      <c r="F6" s="32" t="s">
        <v>44</v>
      </c>
      <c r="H6" s="33"/>
    </row>
    <row r="7" spans="1:8" ht="39" customHeight="1" x14ac:dyDescent="0.15">
      <c r="A7" s="21" t="str">
        <f>"　　　　2 "&amp;施工単価総括表!$B5&amp;" (B)"</f>
        <v>　　　　2 資料収集・整理 (B)</v>
      </c>
      <c r="B7" s="23">
        <v>1</v>
      </c>
      <c r="C7" s="26" t="s">
        <v>26</v>
      </c>
      <c r="D7" s="30"/>
      <c r="E7" s="30"/>
      <c r="F7" s="32" t="s">
        <v>45</v>
      </c>
    </row>
    <row r="8" spans="1:8" ht="39" customHeight="1" x14ac:dyDescent="0.15">
      <c r="A8" s="21" t="s">
        <v>86</v>
      </c>
      <c r="B8" s="23"/>
      <c r="C8" s="26"/>
      <c r="D8" s="30"/>
      <c r="E8" s="30"/>
      <c r="F8" s="32"/>
    </row>
    <row r="9" spans="1:8" ht="39" customHeight="1" x14ac:dyDescent="0.15">
      <c r="A9" s="21" t="str">
        <f>"　　　　　　"&amp;施工単価総括表!B6</f>
        <v>　　　　　　強靭化の目標等の見直し</v>
      </c>
      <c r="B9" s="23">
        <v>1</v>
      </c>
      <c r="C9" s="26" t="s">
        <v>26</v>
      </c>
      <c r="D9" s="30"/>
      <c r="E9" s="30"/>
      <c r="F9" s="32" t="s">
        <v>38</v>
      </c>
      <c r="H9" s="33">
        <v>2000</v>
      </c>
    </row>
    <row r="10" spans="1:8" ht="39" customHeight="1" x14ac:dyDescent="0.15">
      <c r="A10" s="21" t="str">
        <f>"　　　　　　"&amp;施工単価総括表!B7</f>
        <v>　　　　　　リスクシナリオ（最悪の事態）の見直し</v>
      </c>
      <c r="B10" s="23">
        <v>1</v>
      </c>
      <c r="C10" s="26" t="s">
        <v>26</v>
      </c>
      <c r="D10" s="30"/>
      <c r="E10" s="30"/>
      <c r="F10" s="32" t="s">
        <v>46</v>
      </c>
    </row>
    <row r="11" spans="1:8" ht="39" customHeight="1" x14ac:dyDescent="0.15">
      <c r="A11" s="21" t="str">
        <f>"　　　　　　"&amp;施工単価総括表!B8</f>
        <v>　　　　　　強靭化施策分野の見直し</v>
      </c>
      <c r="B11" s="23">
        <v>1</v>
      </c>
      <c r="C11" s="26" t="s">
        <v>26</v>
      </c>
      <c r="D11" s="30"/>
      <c r="E11" s="30"/>
      <c r="F11" s="32" t="s">
        <v>47</v>
      </c>
    </row>
    <row r="12" spans="1:8" ht="39" customHeight="1" x14ac:dyDescent="0.15">
      <c r="A12" s="21" t="str">
        <f>"　　　　　　"&amp;施工単価総括表!B9</f>
        <v>　　　　　　脆弱性評価及び業績指標等の検討</v>
      </c>
      <c r="B12" s="23">
        <v>1</v>
      </c>
      <c r="C12" s="26" t="s">
        <v>26</v>
      </c>
      <c r="D12" s="30"/>
      <c r="E12" s="30"/>
      <c r="F12" s="32" t="s">
        <v>48</v>
      </c>
      <c r="H12" s="17">
        <v>22</v>
      </c>
    </row>
    <row r="13" spans="1:8" ht="39" customHeight="1" x14ac:dyDescent="0.15">
      <c r="A13" s="21" t="str">
        <f>"　　　　　　"&amp;施工単価総括表!B10</f>
        <v>　　　　　　リスク対応方策の検討</v>
      </c>
      <c r="B13" s="23">
        <v>1</v>
      </c>
      <c r="C13" s="26" t="s">
        <v>26</v>
      </c>
      <c r="D13" s="30"/>
      <c r="E13" s="30"/>
      <c r="F13" s="32" t="s">
        <v>11</v>
      </c>
      <c r="H13" s="17">
        <v>4</v>
      </c>
    </row>
    <row r="14" spans="1:8" ht="39" customHeight="1" x14ac:dyDescent="0.15">
      <c r="A14" s="21" t="str">
        <f>"　　　　　　"&amp;施工単価総括表!B11</f>
        <v>　　　　　　重点的に取り組むべき対応方策の整理</v>
      </c>
      <c r="B14" s="23">
        <v>1</v>
      </c>
      <c r="C14" s="26" t="s">
        <v>26</v>
      </c>
      <c r="D14" s="30"/>
      <c r="E14" s="30"/>
      <c r="F14" s="32" t="s">
        <v>51</v>
      </c>
    </row>
    <row r="15" spans="1:8" ht="39" customHeight="1" x14ac:dyDescent="0.15">
      <c r="A15" s="21" t="str">
        <f>"　　　　　　"&amp;施工単価総括表!B12</f>
        <v>　　　　　　計画の推進方策の検討</v>
      </c>
      <c r="B15" s="23">
        <v>1</v>
      </c>
      <c r="C15" s="26" t="s">
        <v>26</v>
      </c>
      <c r="D15" s="30"/>
      <c r="E15" s="30"/>
      <c r="F15" s="32" t="s">
        <v>58</v>
      </c>
    </row>
    <row r="16" spans="1:8" ht="39" customHeight="1" x14ac:dyDescent="0.15">
      <c r="A16" s="21" t="str">
        <f>"　　　　　　"&amp;施工単価総括表!B13</f>
        <v>　　　　　　庁内検討の支援</v>
      </c>
      <c r="B16" s="23">
        <v>1</v>
      </c>
      <c r="C16" s="26" t="s">
        <v>26</v>
      </c>
      <c r="D16" s="30"/>
      <c r="E16" s="30"/>
      <c r="F16" s="32" t="s">
        <v>59</v>
      </c>
    </row>
    <row r="17" spans="1:8" ht="39" customHeight="1" x14ac:dyDescent="0.15">
      <c r="A17" s="21" t="str">
        <f>"　　　　　　"&amp;施工単価総括表!B14</f>
        <v>　　　　　　計画の作成及び修正</v>
      </c>
      <c r="B17" s="24">
        <v>1</v>
      </c>
      <c r="C17" s="26" t="s">
        <v>26</v>
      </c>
      <c r="D17" s="30"/>
      <c r="E17" s="30"/>
      <c r="F17" s="32" t="s">
        <v>60</v>
      </c>
    </row>
    <row r="18" spans="1:8" x14ac:dyDescent="0.2">
      <c r="A18" s="100" t="s">
        <v>24</v>
      </c>
      <c r="B18" s="100"/>
      <c r="C18" s="100"/>
      <c r="D18" s="100"/>
      <c r="E18" s="100"/>
      <c r="F18" s="100"/>
    </row>
    <row r="19" spans="1:8" ht="21" x14ac:dyDescent="0.2">
      <c r="A19" s="101" t="s">
        <v>36</v>
      </c>
      <c r="B19" s="101"/>
      <c r="C19" s="101"/>
      <c r="D19" s="101"/>
      <c r="E19" s="101"/>
      <c r="F19" s="101"/>
    </row>
    <row r="20" spans="1:8" x14ac:dyDescent="0.2">
      <c r="A20" s="102"/>
      <c r="B20" s="102"/>
      <c r="C20" s="25"/>
      <c r="D20" s="28"/>
      <c r="E20" s="31"/>
      <c r="F20" s="31" t="s">
        <v>90</v>
      </c>
    </row>
    <row r="21" spans="1:8" ht="24.75" customHeight="1" x14ac:dyDescent="0.2">
      <c r="A21" s="20" t="s">
        <v>7</v>
      </c>
      <c r="B21" s="20" t="s">
        <v>15</v>
      </c>
      <c r="C21" s="20" t="s">
        <v>9</v>
      </c>
      <c r="D21" s="27" t="s">
        <v>18</v>
      </c>
      <c r="E21" s="20" t="s">
        <v>21</v>
      </c>
      <c r="F21" s="20" t="s">
        <v>2</v>
      </c>
    </row>
    <row r="22" spans="1:8" ht="39" customHeight="1" x14ac:dyDescent="0.15">
      <c r="A22" s="21" t="str">
        <f>"　　　　　　"&amp;施工単価総括表!B15</f>
        <v>　　　　　　パブリックコメント実施の支援</v>
      </c>
      <c r="B22" s="23">
        <v>1</v>
      </c>
      <c r="C22" s="26" t="s">
        <v>26</v>
      </c>
      <c r="D22" s="30"/>
      <c r="E22" s="30"/>
      <c r="F22" s="32" t="s">
        <v>61</v>
      </c>
      <c r="H22" s="33">
        <v>2000</v>
      </c>
    </row>
    <row r="23" spans="1:8" ht="39" customHeight="1" x14ac:dyDescent="0.15">
      <c r="A23" s="21" t="str">
        <f>"　　　　　　"&amp;施工単価総括表!B16</f>
        <v>　　　　　　強靭化計画案の作成</v>
      </c>
      <c r="B23" s="23">
        <v>1</v>
      </c>
      <c r="C23" s="26" t="s">
        <v>26</v>
      </c>
      <c r="D23" s="30"/>
      <c r="E23" s="30"/>
      <c r="F23" s="32" t="s">
        <v>62</v>
      </c>
    </row>
    <row r="24" spans="1:8" ht="39" customHeight="1" x14ac:dyDescent="0.15">
      <c r="A24" s="21" t="str">
        <f>"　　　　4 "&amp;施工単価総括表!B17&amp;" (D)"</f>
        <v>　　　　4 業務報告書の作成 (D)</v>
      </c>
      <c r="B24" s="23">
        <v>1</v>
      </c>
      <c r="C24" s="26" t="s">
        <v>26</v>
      </c>
      <c r="D24" s="30"/>
      <c r="E24" s="30"/>
      <c r="F24" s="32" t="s">
        <v>63</v>
      </c>
      <c r="H24" s="33">
        <v>2000</v>
      </c>
    </row>
    <row r="25" spans="1:8" ht="39" customHeight="1" x14ac:dyDescent="0.15">
      <c r="A25" s="21" t="str">
        <f>"　　　　5 "&amp;施工単価総括表!B18&amp;" (E)"</f>
        <v>　　　　5 打合せ協議(3回) (E)</v>
      </c>
      <c r="B25" s="23">
        <v>1</v>
      </c>
      <c r="C25" s="26" t="s">
        <v>26</v>
      </c>
      <c r="D25" s="30"/>
      <c r="E25" s="30"/>
      <c r="F25" s="32" t="s">
        <v>77</v>
      </c>
      <c r="H25" s="33"/>
    </row>
    <row r="26" spans="1:8" ht="39" customHeight="1" x14ac:dyDescent="0.15">
      <c r="A26" s="21" t="s">
        <v>93</v>
      </c>
      <c r="B26" s="23"/>
      <c r="C26" s="26"/>
      <c r="D26" s="30"/>
      <c r="E26" s="30"/>
      <c r="F26" s="32"/>
    </row>
    <row r="27" spans="1:8" ht="39" customHeight="1" x14ac:dyDescent="0.15">
      <c r="A27" s="21" t="s">
        <v>87</v>
      </c>
      <c r="B27" s="23">
        <v>1</v>
      </c>
      <c r="C27" s="26" t="s">
        <v>26</v>
      </c>
      <c r="D27" s="30"/>
      <c r="E27" s="30"/>
      <c r="F27" s="32"/>
    </row>
    <row r="28" spans="1:8" ht="39" customHeight="1" x14ac:dyDescent="0.15">
      <c r="A28" s="21" t="s">
        <v>88</v>
      </c>
      <c r="B28" s="23">
        <v>1</v>
      </c>
      <c r="C28" s="26" t="s">
        <v>26</v>
      </c>
      <c r="D28" s="30"/>
      <c r="E28" s="30"/>
      <c r="F28" s="32"/>
      <c r="H28" s="17">
        <v>740</v>
      </c>
    </row>
    <row r="29" spans="1:8" ht="39" customHeight="1" x14ac:dyDescent="0.15">
      <c r="A29" s="21" t="s">
        <v>84</v>
      </c>
      <c r="B29" s="22"/>
      <c r="C29" s="26"/>
      <c r="D29" s="29"/>
      <c r="E29" s="30"/>
      <c r="F29" s="32"/>
    </row>
    <row r="30" spans="1:8" ht="39" customHeight="1" x14ac:dyDescent="0.15">
      <c r="A30" s="21" t="s">
        <v>89</v>
      </c>
      <c r="B30" s="23">
        <v>1</v>
      </c>
      <c r="C30" s="26" t="s">
        <v>26</v>
      </c>
      <c r="D30" s="30"/>
      <c r="E30" s="30"/>
      <c r="F30" s="32"/>
    </row>
    <row r="31" spans="1:8" ht="39" customHeight="1" x14ac:dyDescent="0.15">
      <c r="A31" s="21" t="s">
        <v>83</v>
      </c>
      <c r="B31" s="23">
        <v>1</v>
      </c>
      <c r="C31" s="26" t="s">
        <v>26</v>
      </c>
      <c r="D31" s="30"/>
      <c r="E31" s="30"/>
      <c r="F31" s="32"/>
    </row>
    <row r="32" spans="1:8" ht="39" customHeight="1" x14ac:dyDescent="0.15">
      <c r="A32" s="21" t="s">
        <v>82</v>
      </c>
      <c r="B32" s="24">
        <v>1</v>
      </c>
      <c r="C32" s="26" t="s">
        <v>26</v>
      </c>
      <c r="D32" s="30"/>
      <c r="E32" s="30"/>
      <c r="F32" s="32"/>
    </row>
    <row r="33" spans="1:6" ht="39" customHeight="1" x14ac:dyDescent="0.15">
      <c r="A33" s="21" t="s">
        <v>94</v>
      </c>
      <c r="B33" s="24">
        <v>1</v>
      </c>
      <c r="C33" s="26" t="s">
        <v>26</v>
      </c>
      <c r="D33" s="30"/>
      <c r="E33" s="30"/>
      <c r="F33" s="32"/>
    </row>
    <row r="34" spans="1:6" ht="39" customHeight="1" x14ac:dyDescent="0.15">
      <c r="A34" s="21" t="s">
        <v>95</v>
      </c>
      <c r="B34" s="23">
        <v>10</v>
      </c>
      <c r="C34" s="26" t="s">
        <v>50</v>
      </c>
      <c r="D34" s="29"/>
      <c r="E34" s="30"/>
      <c r="F34" s="32"/>
    </row>
    <row r="35" spans="1:6" ht="39" customHeight="1" x14ac:dyDescent="0.15">
      <c r="A35" s="21" t="s">
        <v>52</v>
      </c>
      <c r="B35" s="23">
        <v>1</v>
      </c>
      <c r="C35" s="26" t="s">
        <v>26</v>
      </c>
      <c r="D35" s="29"/>
      <c r="E35" s="30"/>
      <c r="F35" s="32"/>
    </row>
    <row r="36" spans="1:6" x14ac:dyDescent="0.2">
      <c r="A36" s="100" t="s">
        <v>24</v>
      </c>
      <c r="B36" s="100"/>
      <c r="C36" s="100"/>
      <c r="D36" s="100"/>
      <c r="E36" s="100"/>
      <c r="F36" s="100"/>
    </row>
  </sheetData>
  <mergeCells count="6">
    <mergeCell ref="A36:F36"/>
    <mergeCell ref="A1:F1"/>
    <mergeCell ref="A2:B2"/>
    <mergeCell ref="A19:F19"/>
    <mergeCell ref="A20:B20"/>
    <mergeCell ref="A18:F18"/>
  </mergeCells>
  <phoneticPr fontId="1"/>
  <printOptions horizontalCentered="1"/>
  <pageMargins left="0.19685039370078741" right="0.19685039370078741" top="0.78740157480314965" bottom="0.59055118110236227" header="0.31496062992125984" footer="0.31496062992125984"/>
  <pageSetup paperSize="9" scale="86" orientation="landscape" r:id="rId1"/>
  <rowBreaks count="1" manualBreakCount="1">
    <brk id="1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Q32"/>
  <sheetViews>
    <sheetView view="pageBreakPreview" zoomScaleSheetLayoutView="100" workbookViewId="0">
      <selection sqref="A1:F1"/>
    </sheetView>
  </sheetViews>
  <sheetFormatPr defaultRowHeight="50.1" customHeight="1" x14ac:dyDescent="0.2"/>
  <cols>
    <col min="1" max="1" width="13.109375" style="34" customWidth="1"/>
    <col min="2" max="2" width="52.21875" style="2" customWidth="1"/>
    <col min="3" max="3" width="19.6640625" style="17" customWidth="1"/>
    <col min="4" max="4" width="8.21875" style="17" customWidth="1"/>
    <col min="5" max="5" width="19.6640625" style="17" customWidth="1"/>
    <col min="6" max="6" width="25.6640625" style="17" customWidth="1"/>
    <col min="7" max="7" width="7.44140625" style="17" customWidth="1"/>
    <col min="8" max="8" width="9" style="17" customWidth="1"/>
    <col min="9" max="9" width="9" style="17" hidden="1" customWidth="1"/>
    <col min="10" max="256" width="9" style="17" customWidth="1"/>
    <col min="257" max="257" width="13.109375" style="17" customWidth="1"/>
    <col min="258" max="258" width="52.21875" style="17" customWidth="1"/>
    <col min="259" max="259" width="19.6640625" style="17" customWidth="1"/>
    <col min="260" max="260" width="8.21875" style="17" customWidth="1"/>
    <col min="261" max="261" width="19.6640625" style="17" customWidth="1"/>
    <col min="262" max="262" width="25.6640625" style="17" customWidth="1"/>
    <col min="263" max="263" width="7.44140625" style="17" customWidth="1"/>
    <col min="264" max="264" width="9" style="17" customWidth="1"/>
    <col min="265" max="265" width="9" style="17" hidden="1" customWidth="1"/>
    <col min="266" max="512" width="9" style="17" customWidth="1"/>
    <col min="513" max="513" width="13.109375" style="17" customWidth="1"/>
    <col min="514" max="514" width="52.21875" style="17" customWidth="1"/>
    <col min="515" max="515" width="19.6640625" style="17" customWidth="1"/>
    <col min="516" max="516" width="8.21875" style="17" customWidth="1"/>
    <col min="517" max="517" width="19.6640625" style="17" customWidth="1"/>
    <col min="518" max="518" width="25.6640625" style="17" customWidth="1"/>
    <col min="519" max="519" width="7.44140625" style="17" customWidth="1"/>
    <col min="520" max="520" width="9" style="17" customWidth="1"/>
    <col min="521" max="521" width="9" style="17" hidden="1" customWidth="1"/>
    <col min="522" max="768" width="9" style="17" customWidth="1"/>
    <col min="769" max="769" width="13.109375" style="17" customWidth="1"/>
    <col min="770" max="770" width="52.21875" style="17" customWidth="1"/>
    <col min="771" max="771" width="19.6640625" style="17" customWidth="1"/>
    <col min="772" max="772" width="8.21875" style="17" customWidth="1"/>
    <col min="773" max="773" width="19.6640625" style="17" customWidth="1"/>
    <col min="774" max="774" width="25.6640625" style="17" customWidth="1"/>
    <col min="775" max="775" width="7.44140625" style="17" customWidth="1"/>
    <col min="776" max="776" width="9" style="17" customWidth="1"/>
    <col min="777" max="777" width="9" style="17" hidden="1" customWidth="1"/>
    <col min="778" max="1024" width="9" style="17" customWidth="1"/>
    <col min="1025" max="1025" width="13.109375" style="17" customWidth="1"/>
    <col min="1026" max="1026" width="52.21875" style="17" customWidth="1"/>
    <col min="1027" max="1027" width="19.6640625" style="17" customWidth="1"/>
    <col min="1028" max="1028" width="8.21875" style="17" customWidth="1"/>
    <col min="1029" max="1029" width="19.6640625" style="17" customWidth="1"/>
    <col min="1030" max="1030" width="25.6640625" style="17" customWidth="1"/>
    <col min="1031" max="1031" width="7.44140625" style="17" customWidth="1"/>
    <col min="1032" max="1032" width="9" style="17" customWidth="1"/>
    <col min="1033" max="1033" width="9" style="17" hidden="1" customWidth="1"/>
    <col min="1034" max="1280" width="9" style="17" customWidth="1"/>
    <col min="1281" max="1281" width="13.109375" style="17" customWidth="1"/>
    <col min="1282" max="1282" width="52.21875" style="17" customWidth="1"/>
    <col min="1283" max="1283" width="19.6640625" style="17" customWidth="1"/>
    <col min="1284" max="1284" width="8.21875" style="17" customWidth="1"/>
    <col min="1285" max="1285" width="19.6640625" style="17" customWidth="1"/>
    <col min="1286" max="1286" width="25.6640625" style="17" customWidth="1"/>
    <col min="1287" max="1287" width="7.44140625" style="17" customWidth="1"/>
    <col min="1288" max="1288" width="9" style="17" customWidth="1"/>
    <col min="1289" max="1289" width="9" style="17" hidden="1" customWidth="1"/>
    <col min="1290" max="1536" width="9" style="17" customWidth="1"/>
    <col min="1537" max="1537" width="13.109375" style="17" customWidth="1"/>
    <col min="1538" max="1538" width="52.21875" style="17" customWidth="1"/>
    <col min="1539" max="1539" width="19.6640625" style="17" customWidth="1"/>
    <col min="1540" max="1540" width="8.21875" style="17" customWidth="1"/>
    <col min="1541" max="1541" width="19.6640625" style="17" customWidth="1"/>
    <col min="1542" max="1542" width="25.6640625" style="17" customWidth="1"/>
    <col min="1543" max="1543" width="7.44140625" style="17" customWidth="1"/>
    <col min="1544" max="1544" width="9" style="17" customWidth="1"/>
    <col min="1545" max="1545" width="9" style="17" hidden="1" customWidth="1"/>
    <col min="1546" max="1792" width="9" style="17" customWidth="1"/>
    <col min="1793" max="1793" width="13.109375" style="17" customWidth="1"/>
    <col min="1794" max="1794" width="52.21875" style="17" customWidth="1"/>
    <col min="1795" max="1795" width="19.6640625" style="17" customWidth="1"/>
    <col min="1796" max="1796" width="8.21875" style="17" customWidth="1"/>
    <col min="1797" max="1797" width="19.6640625" style="17" customWidth="1"/>
    <col min="1798" max="1798" width="25.6640625" style="17" customWidth="1"/>
    <col min="1799" max="1799" width="7.44140625" style="17" customWidth="1"/>
    <col min="1800" max="1800" width="9" style="17" customWidth="1"/>
    <col min="1801" max="1801" width="9" style="17" hidden="1" customWidth="1"/>
    <col min="1802" max="2048" width="9" style="17" customWidth="1"/>
    <col min="2049" max="2049" width="13.109375" style="17" customWidth="1"/>
    <col min="2050" max="2050" width="52.21875" style="17" customWidth="1"/>
    <col min="2051" max="2051" width="19.6640625" style="17" customWidth="1"/>
    <col min="2052" max="2052" width="8.21875" style="17" customWidth="1"/>
    <col min="2053" max="2053" width="19.6640625" style="17" customWidth="1"/>
    <col min="2054" max="2054" width="25.6640625" style="17" customWidth="1"/>
    <col min="2055" max="2055" width="7.44140625" style="17" customWidth="1"/>
    <col min="2056" max="2056" width="9" style="17" customWidth="1"/>
    <col min="2057" max="2057" width="9" style="17" hidden="1" customWidth="1"/>
    <col min="2058" max="2304" width="9" style="17" customWidth="1"/>
    <col min="2305" max="2305" width="13.109375" style="17" customWidth="1"/>
    <col min="2306" max="2306" width="52.21875" style="17" customWidth="1"/>
    <col min="2307" max="2307" width="19.6640625" style="17" customWidth="1"/>
    <col min="2308" max="2308" width="8.21875" style="17" customWidth="1"/>
    <col min="2309" max="2309" width="19.6640625" style="17" customWidth="1"/>
    <col min="2310" max="2310" width="25.6640625" style="17" customWidth="1"/>
    <col min="2311" max="2311" width="7.44140625" style="17" customWidth="1"/>
    <col min="2312" max="2312" width="9" style="17" customWidth="1"/>
    <col min="2313" max="2313" width="9" style="17" hidden="1" customWidth="1"/>
    <col min="2314" max="2560" width="9" style="17" customWidth="1"/>
    <col min="2561" max="2561" width="13.109375" style="17" customWidth="1"/>
    <col min="2562" max="2562" width="52.21875" style="17" customWidth="1"/>
    <col min="2563" max="2563" width="19.6640625" style="17" customWidth="1"/>
    <col min="2564" max="2564" width="8.21875" style="17" customWidth="1"/>
    <col min="2565" max="2565" width="19.6640625" style="17" customWidth="1"/>
    <col min="2566" max="2566" width="25.6640625" style="17" customWidth="1"/>
    <col min="2567" max="2567" width="7.44140625" style="17" customWidth="1"/>
    <col min="2568" max="2568" width="9" style="17" customWidth="1"/>
    <col min="2569" max="2569" width="9" style="17" hidden="1" customWidth="1"/>
    <col min="2570" max="2816" width="9" style="17" customWidth="1"/>
    <col min="2817" max="2817" width="13.109375" style="17" customWidth="1"/>
    <col min="2818" max="2818" width="52.21875" style="17" customWidth="1"/>
    <col min="2819" max="2819" width="19.6640625" style="17" customWidth="1"/>
    <col min="2820" max="2820" width="8.21875" style="17" customWidth="1"/>
    <col min="2821" max="2821" width="19.6640625" style="17" customWidth="1"/>
    <col min="2822" max="2822" width="25.6640625" style="17" customWidth="1"/>
    <col min="2823" max="2823" width="7.44140625" style="17" customWidth="1"/>
    <col min="2824" max="2824" width="9" style="17" customWidth="1"/>
    <col min="2825" max="2825" width="9" style="17" hidden="1" customWidth="1"/>
    <col min="2826" max="3072" width="9" style="17" customWidth="1"/>
    <col min="3073" max="3073" width="13.109375" style="17" customWidth="1"/>
    <col min="3074" max="3074" width="52.21875" style="17" customWidth="1"/>
    <col min="3075" max="3075" width="19.6640625" style="17" customWidth="1"/>
    <col min="3076" max="3076" width="8.21875" style="17" customWidth="1"/>
    <col min="3077" max="3077" width="19.6640625" style="17" customWidth="1"/>
    <col min="3078" max="3078" width="25.6640625" style="17" customWidth="1"/>
    <col min="3079" max="3079" width="7.44140625" style="17" customWidth="1"/>
    <col min="3080" max="3080" width="9" style="17" customWidth="1"/>
    <col min="3081" max="3081" width="9" style="17" hidden="1" customWidth="1"/>
    <col min="3082" max="3328" width="9" style="17" customWidth="1"/>
    <col min="3329" max="3329" width="13.109375" style="17" customWidth="1"/>
    <col min="3330" max="3330" width="52.21875" style="17" customWidth="1"/>
    <col min="3331" max="3331" width="19.6640625" style="17" customWidth="1"/>
    <col min="3332" max="3332" width="8.21875" style="17" customWidth="1"/>
    <col min="3333" max="3333" width="19.6640625" style="17" customWidth="1"/>
    <col min="3334" max="3334" width="25.6640625" style="17" customWidth="1"/>
    <col min="3335" max="3335" width="7.44140625" style="17" customWidth="1"/>
    <col min="3336" max="3336" width="9" style="17" customWidth="1"/>
    <col min="3337" max="3337" width="9" style="17" hidden="1" customWidth="1"/>
    <col min="3338" max="3584" width="9" style="17" customWidth="1"/>
    <col min="3585" max="3585" width="13.109375" style="17" customWidth="1"/>
    <col min="3586" max="3586" width="52.21875" style="17" customWidth="1"/>
    <col min="3587" max="3587" width="19.6640625" style="17" customWidth="1"/>
    <col min="3588" max="3588" width="8.21875" style="17" customWidth="1"/>
    <col min="3589" max="3589" width="19.6640625" style="17" customWidth="1"/>
    <col min="3590" max="3590" width="25.6640625" style="17" customWidth="1"/>
    <col min="3591" max="3591" width="7.44140625" style="17" customWidth="1"/>
    <col min="3592" max="3592" width="9" style="17" customWidth="1"/>
    <col min="3593" max="3593" width="9" style="17" hidden="1" customWidth="1"/>
    <col min="3594" max="3840" width="9" style="17" customWidth="1"/>
    <col min="3841" max="3841" width="13.109375" style="17" customWidth="1"/>
    <col min="3842" max="3842" width="52.21875" style="17" customWidth="1"/>
    <col min="3843" max="3843" width="19.6640625" style="17" customWidth="1"/>
    <col min="3844" max="3844" width="8.21875" style="17" customWidth="1"/>
    <col min="3845" max="3845" width="19.6640625" style="17" customWidth="1"/>
    <col min="3846" max="3846" width="25.6640625" style="17" customWidth="1"/>
    <col min="3847" max="3847" width="7.44140625" style="17" customWidth="1"/>
    <col min="3848" max="3848" width="9" style="17" customWidth="1"/>
    <col min="3849" max="3849" width="9" style="17" hidden="1" customWidth="1"/>
    <col min="3850" max="4096" width="9" style="17" customWidth="1"/>
    <col min="4097" max="4097" width="13.109375" style="17" customWidth="1"/>
    <col min="4098" max="4098" width="52.21875" style="17" customWidth="1"/>
    <col min="4099" max="4099" width="19.6640625" style="17" customWidth="1"/>
    <col min="4100" max="4100" width="8.21875" style="17" customWidth="1"/>
    <col min="4101" max="4101" width="19.6640625" style="17" customWidth="1"/>
    <col min="4102" max="4102" width="25.6640625" style="17" customWidth="1"/>
    <col min="4103" max="4103" width="7.44140625" style="17" customWidth="1"/>
    <col min="4104" max="4104" width="9" style="17" customWidth="1"/>
    <col min="4105" max="4105" width="9" style="17" hidden="1" customWidth="1"/>
    <col min="4106" max="4352" width="9" style="17" customWidth="1"/>
    <col min="4353" max="4353" width="13.109375" style="17" customWidth="1"/>
    <col min="4354" max="4354" width="52.21875" style="17" customWidth="1"/>
    <col min="4355" max="4355" width="19.6640625" style="17" customWidth="1"/>
    <col min="4356" max="4356" width="8.21875" style="17" customWidth="1"/>
    <col min="4357" max="4357" width="19.6640625" style="17" customWidth="1"/>
    <col min="4358" max="4358" width="25.6640625" style="17" customWidth="1"/>
    <col min="4359" max="4359" width="7.44140625" style="17" customWidth="1"/>
    <col min="4360" max="4360" width="9" style="17" customWidth="1"/>
    <col min="4361" max="4361" width="9" style="17" hidden="1" customWidth="1"/>
    <col min="4362" max="4608" width="9" style="17" customWidth="1"/>
    <col min="4609" max="4609" width="13.109375" style="17" customWidth="1"/>
    <col min="4610" max="4610" width="52.21875" style="17" customWidth="1"/>
    <col min="4611" max="4611" width="19.6640625" style="17" customWidth="1"/>
    <col min="4612" max="4612" width="8.21875" style="17" customWidth="1"/>
    <col min="4613" max="4613" width="19.6640625" style="17" customWidth="1"/>
    <col min="4614" max="4614" width="25.6640625" style="17" customWidth="1"/>
    <col min="4615" max="4615" width="7.44140625" style="17" customWidth="1"/>
    <col min="4616" max="4616" width="9" style="17" customWidth="1"/>
    <col min="4617" max="4617" width="9" style="17" hidden="1" customWidth="1"/>
    <col min="4618" max="4864" width="9" style="17" customWidth="1"/>
    <col min="4865" max="4865" width="13.109375" style="17" customWidth="1"/>
    <col min="4866" max="4866" width="52.21875" style="17" customWidth="1"/>
    <col min="4867" max="4867" width="19.6640625" style="17" customWidth="1"/>
    <col min="4868" max="4868" width="8.21875" style="17" customWidth="1"/>
    <col min="4869" max="4869" width="19.6640625" style="17" customWidth="1"/>
    <col min="4870" max="4870" width="25.6640625" style="17" customWidth="1"/>
    <col min="4871" max="4871" width="7.44140625" style="17" customWidth="1"/>
    <col min="4872" max="4872" width="9" style="17" customWidth="1"/>
    <col min="4873" max="4873" width="9" style="17" hidden="1" customWidth="1"/>
    <col min="4874" max="5120" width="9" style="17" customWidth="1"/>
    <col min="5121" max="5121" width="13.109375" style="17" customWidth="1"/>
    <col min="5122" max="5122" width="52.21875" style="17" customWidth="1"/>
    <col min="5123" max="5123" width="19.6640625" style="17" customWidth="1"/>
    <col min="5124" max="5124" width="8.21875" style="17" customWidth="1"/>
    <col min="5125" max="5125" width="19.6640625" style="17" customWidth="1"/>
    <col min="5126" max="5126" width="25.6640625" style="17" customWidth="1"/>
    <col min="5127" max="5127" width="7.44140625" style="17" customWidth="1"/>
    <col min="5128" max="5128" width="9" style="17" customWidth="1"/>
    <col min="5129" max="5129" width="9" style="17" hidden="1" customWidth="1"/>
    <col min="5130" max="5376" width="9" style="17" customWidth="1"/>
    <col min="5377" max="5377" width="13.109375" style="17" customWidth="1"/>
    <col min="5378" max="5378" width="52.21875" style="17" customWidth="1"/>
    <col min="5379" max="5379" width="19.6640625" style="17" customWidth="1"/>
    <col min="5380" max="5380" width="8.21875" style="17" customWidth="1"/>
    <col min="5381" max="5381" width="19.6640625" style="17" customWidth="1"/>
    <col min="5382" max="5382" width="25.6640625" style="17" customWidth="1"/>
    <col min="5383" max="5383" width="7.44140625" style="17" customWidth="1"/>
    <col min="5384" max="5384" width="9" style="17" customWidth="1"/>
    <col min="5385" max="5385" width="9" style="17" hidden="1" customWidth="1"/>
    <col min="5386" max="5632" width="9" style="17" customWidth="1"/>
    <col min="5633" max="5633" width="13.109375" style="17" customWidth="1"/>
    <col min="5634" max="5634" width="52.21875" style="17" customWidth="1"/>
    <col min="5635" max="5635" width="19.6640625" style="17" customWidth="1"/>
    <col min="5636" max="5636" width="8.21875" style="17" customWidth="1"/>
    <col min="5637" max="5637" width="19.6640625" style="17" customWidth="1"/>
    <col min="5638" max="5638" width="25.6640625" style="17" customWidth="1"/>
    <col min="5639" max="5639" width="7.44140625" style="17" customWidth="1"/>
    <col min="5640" max="5640" width="9" style="17" customWidth="1"/>
    <col min="5641" max="5641" width="9" style="17" hidden="1" customWidth="1"/>
    <col min="5642" max="5888" width="9" style="17" customWidth="1"/>
    <col min="5889" max="5889" width="13.109375" style="17" customWidth="1"/>
    <col min="5890" max="5890" width="52.21875" style="17" customWidth="1"/>
    <col min="5891" max="5891" width="19.6640625" style="17" customWidth="1"/>
    <col min="5892" max="5892" width="8.21875" style="17" customWidth="1"/>
    <col min="5893" max="5893" width="19.6640625" style="17" customWidth="1"/>
    <col min="5894" max="5894" width="25.6640625" style="17" customWidth="1"/>
    <col min="5895" max="5895" width="7.44140625" style="17" customWidth="1"/>
    <col min="5896" max="5896" width="9" style="17" customWidth="1"/>
    <col min="5897" max="5897" width="9" style="17" hidden="1" customWidth="1"/>
    <col min="5898" max="6144" width="9" style="17" customWidth="1"/>
    <col min="6145" max="6145" width="13.109375" style="17" customWidth="1"/>
    <col min="6146" max="6146" width="52.21875" style="17" customWidth="1"/>
    <col min="6147" max="6147" width="19.6640625" style="17" customWidth="1"/>
    <col min="6148" max="6148" width="8.21875" style="17" customWidth="1"/>
    <col min="6149" max="6149" width="19.6640625" style="17" customWidth="1"/>
    <col min="6150" max="6150" width="25.6640625" style="17" customWidth="1"/>
    <col min="6151" max="6151" width="7.44140625" style="17" customWidth="1"/>
    <col min="6152" max="6152" width="9" style="17" customWidth="1"/>
    <col min="6153" max="6153" width="9" style="17" hidden="1" customWidth="1"/>
    <col min="6154" max="6400" width="9" style="17" customWidth="1"/>
    <col min="6401" max="6401" width="13.109375" style="17" customWidth="1"/>
    <col min="6402" max="6402" width="52.21875" style="17" customWidth="1"/>
    <col min="6403" max="6403" width="19.6640625" style="17" customWidth="1"/>
    <col min="6404" max="6404" width="8.21875" style="17" customWidth="1"/>
    <col min="6405" max="6405" width="19.6640625" style="17" customWidth="1"/>
    <col min="6406" max="6406" width="25.6640625" style="17" customWidth="1"/>
    <col min="6407" max="6407" width="7.44140625" style="17" customWidth="1"/>
    <col min="6408" max="6408" width="9" style="17" customWidth="1"/>
    <col min="6409" max="6409" width="9" style="17" hidden="1" customWidth="1"/>
    <col min="6410" max="6656" width="9" style="17" customWidth="1"/>
    <col min="6657" max="6657" width="13.109375" style="17" customWidth="1"/>
    <col min="6658" max="6658" width="52.21875" style="17" customWidth="1"/>
    <col min="6659" max="6659" width="19.6640625" style="17" customWidth="1"/>
    <col min="6660" max="6660" width="8.21875" style="17" customWidth="1"/>
    <col min="6661" max="6661" width="19.6640625" style="17" customWidth="1"/>
    <col min="6662" max="6662" width="25.6640625" style="17" customWidth="1"/>
    <col min="6663" max="6663" width="7.44140625" style="17" customWidth="1"/>
    <col min="6664" max="6664" width="9" style="17" customWidth="1"/>
    <col min="6665" max="6665" width="9" style="17" hidden="1" customWidth="1"/>
    <col min="6666" max="6912" width="9" style="17" customWidth="1"/>
    <col min="6913" max="6913" width="13.109375" style="17" customWidth="1"/>
    <col min="6914" max="6914" width="52.21875" style="17" customWidth="1"/>
    <col min="6915" max="6915" width="19.6640625" style="17" customWidth="1"/>
    <col min="6916" max="6916" width="8.21875" style="17" customWidth="1"/>
    <col min="6917" max="6917" width="19.6640625" style="17" customWidth="1"/>
    <col min="6918" max="6918" width="25.6640625" style="17" customWidth="1"/>
    <col min="6919" max="6919" width="7.44140625" style="17" customWidth="1"/>
    <col min="6920" max="6920" width="9" style="17" customWidth="1"/>
    <col min="6921" max="6921" width="9" style="17" hidden="1" customWidth="1"/>
    <col min="6922" max="7168" width="9" style="17" customWidth="1"/>
    <col min="7169" max="7169" width="13.109375" style="17" customWidth="1"/>
    <col min="7170" max="7170" width="52.21875" style="17" customWidth="1"/>
    <col min="7171" max="7171" width="19.6640625" style="17" customWidth="1"/>
    <col min="7172" max="7172" width="8.21875" style="17" customWidth="1"/>
    <col min="7173" max="7173" width="19.6640625" style="17" customWidth="1"/>
    <col min="7174" max="7174" width="25.6640625" style="17" customWidth="1"/>
    <col min="7175" max="7175" width="7.44140625" style="17" customWidth="1"/>
    <col min="7176" max="7176" width="9" style="17" customWidth="1"/>
    <col min="7177" max="7177" width="9" style="17" hidden="1" customWidth="1"/>
    <col min="7178" max="7424" width="9" style="17" customWidth="1"/>
    <col min="7425" max="7425" width="13.109375" style="17" customWidth="1"/>
    <col min="7426" max="7426" width="52.21875" style="17" customWidth="1"/>
    <col min="7427" max="7427" width="19.6640625" style="17" customWidth="1"/>
    <col min="7428" max="7428" width="8.21875" style="17" customWidth="1"/>
    <col min="7429" max="7429" width="19.6640625" style="17" customWidth="1"/>
    <col min="7430" max="7430" width="25.6640625" style="17" customWidth="1"/>
    <col min="7431" max="7431" width="7.44140625" style="17" customWidth="1"/>
    <col min="7432" max="7432" width="9" style="17" customWidth="1"/>
    <col min="7433" max="7433" width="9" style="17" hidden="1" customWidth="1"/>
    <col min="7434" max="7680" width="9" style="17" customWidth="1"/>
    <col min="7681" max="7681" width="13.109375" style="17" customWidth="1"/>
    <col min="7682" max="7682" width="52.21875" style="17" customWidth="1"/>
    <col min="7683" max="7683" width="19.6640625" style="17" customWidth="1"/>
    <col min="7684" max="7684" width="8.21875" style="17" customWidth="1"/>
    <col min="7685" max="7685" width="19.6640625" style="17" customWidth="1"/>
    <col min="7686" max="7686" width="25.6640625" style="17" customWidth="1"/>
    <col min="7687" max="7687" width="7.44140625" style="17" customWidth="1"/>
    <col min="7688" max="7688" width="9" style="17" customWidth="1"/>
    <col min="7689" max="7689" width="9" style="17" hidden="1" customWidth="1"/>
    <col min="7690" max="7936" width="9" style="17" customWidth="1"/>
    <col min="7937" max="7937" width="13.109375" style="17" customWidth="1"/>
    <col min="7938" max="7938" width="52.21875" style="17" customWidth="1"/>
    <col min="7939" max="7939" width="19.6640625" style="17" customWidth="1"/>
    <col min="7940" max="7940" width="8.21875" style="17" customWidth="1"/>
    <col min="7941" max="7941" width="19.6640625" style="17" customWidth="1"/>
    <col min="7942" max="7942" width="25.6640625" style="17" customWidth="1"/>
    <col min="7943" max="7943" width="7.44140625" style="17" customWidth="1"/>
    <col min="7944" max="7944" width="9" style="17" customWidth="1"/>
    <col min="7945" max="7945" width="9" style="17" hidden="1" customWidth="1"/>
    <col min="7946" max="8192" width="9" style="17" customWidth="1"/>
    <col min="8193" max="8193" width="13.109375" style="17" customWidth="1"/>
    <col min="8194" max="8194" width="52.21875" style="17" customWidth="1"/>
    <col min="8195" max="8195" width="19.6640625" style="17" customWidth="1"/>
    <col min="8196" max="8196" width="8.21875" style="17" customWidth="1"/>
    <col min="8197" max="8197" width="19.6640625" style="17" customWidth="1"/>
    <col min="8198" max="8198" width="25.6640625" style="17" customWidth="1"/>
    <col min="8199" max="8199" width="7.44140625" style="17" customWidth="1"/>
    <col min="8200" max="8200" width="9" style="17" customWidth="1"/>
    <col min="8201" max="8201" width="9" style="17" hidden="1" customWidth="1"/>
    <col min="8202" max="8448" width="9" style="17" customWidth="1"/>
    <col min="8449" max="8449" width="13.109375" style="17" customWidth="1"/>
    <col min="8450" max="8450" width="52.21875" style="17" customWidth="1"/>
    <col min="8451" max="8451" width="19.6640625" style="17" customWidth="1"/>
    <col min="8452" max="8452" width="8.21875" style="17" customWidth="1"/>
    <col min="8453" max="8453" width="19.6640625" style="17" customWidth="1"/>
    <col min="8454" max="8454" width="25.6640625" style="17" customWidth="1"/>
    <col min="8455" max="8455" width="7.44140625" style="17" customWidth="1"/>
    <col min="8456" max="8456" width="9" style="17" customWidth="1"/>
    <col min="8457" max="8457" width="9" style="17" hidden="1" customWidth="1"/>
    <col min="8458" max="8704" width="9" style="17" customWidth="1"/>
    <col min="8705" max="8705" width="13.109375" style="17" customWidth="1"/>
    <col min="8706" max="8706" width="52.21875" style="17" customWidth="1"/>
    <col min="8707" max="8707" width="19.6640625" style="17" customWidth="1"/>
    <col min="8708" max="8708" width="8.21875" style="17" customWidth="1"/>
    <col min="8709" max="8709" width="19.6640625" style="17" customWidth="1"/>
    <col min="8710" max="8710" width="25.6640625" style="17" customWidth="1"/>
    <col min="8711" max="8711" width="7.44140625" style="17" customWidth="1"/>
    <col min="8712" max="8712" width="9" style="17" customWidth="1"/>
    <col min="8713" max="8713" width="9" style="17" hidden="1" customWidth="1"/>
    <col min="8714" max="8960" width="9" style="17" customWidth="1"/>
    <col min="8961" max="8961" width="13.109375" style="17" customWidth="1"/>
    <col min="8962" max="8962" width="52.21875" style="17" customWidth="1"/>
    <col min="8963" max="8963" width="19.6640625" style="17" customWidth="1"/>
    <col min="8964" max="8964" width="8.21875" style="17" customWidth="1"/>
    <col min="8965" max="8965" width="19.6640625" style="17" customWidth="1"/>
    <col min="8966" max="8966" width="25.6640625" style="17" customWidth="1"/>
    <col min="8967" max="8967" width="7.44140625" style="17" customWidth="1"/>
    <col min="8968" max="8968" width="9" style="17" customWidth="1"/>
    <col min="8969" max="8969" width="9" style="17" hidden="1" customWidth="1"/>
    <col min="8970" max="9216" width="9" style="17" customWidth="1"/>
    <col min="9217" max="9217" width="13.109375" style="17" customWidth="1"/>
    <col min="9218" max="9218" width="52.21875" style="17" customWidth="1"/>
    <col min="9219" max="9219" width="19.6640625" style="17" customWidth="1"/>
    <col min="9220" max="9220" width="8.21875" style="17" customWidth="1"/>
    <col min="9221" max="9221" width="19.6640625" style="17" customWidth="1"/>
    <col min="9222" max="9222" width="25.6640625" style="17" customWidth="1"/>
    <col min="9223" max="9223" width="7.44140625" style="17" customWidth="1"/>
    <col min="9224" max="9224" width="9" style="17" customWidth="1"/>
    <col min="9225" max="9225" width="9" style="17" hidden="1" customWidth="1"/>
    <col min="9226" max="9472" width="9" style="17" customWidth="1"/>
    <col min="9473" max="9473" width="13.109375" style="17" customWidth="1"/>
    <col min="9474" max="9474" width="52.21875" style="17" customWidth="1"/>
    <col min="9475" max="9475" width="19.6640625" style="17" customWidth="1"/>
    <col min="9476" max="9476" width="8.21875" style="17" customWidth="1"/>
    <col min="9477" max="9477" width="19.6640625" style="17" customWidth="1"/>
    <col min="9478" max="9478" width="25.6640625" style="17" customWidth="1"/>
    <col min="9479" max="9479" width="7.44140625" style="17" customWidth="1"/>
    <col min="9480" max="9480" width="9" style="17" customWidth="1"/>
    <col min="9481" max="9481" width="9" style="17" hidden="1" customWidth="1"/>
    <col min="9482" max="9728" width="9" style="17" customWidth="1"/>
    <col min="9729" max="9729" width="13.109375" style="17" customWidth="1"/>
    <col min="9730" max="9730" width="52.21875" style="17" customWidth="1"/>
    <col min="9731" max="9731" width="19.6640625" style="17" customWidth="1"/>
    <col min="9732" max="9732" width="8.21875" style="17" customWidth="1"/>
    <col min="9733" max="9733" width="19.6640625" style="17" customWidth="1"/>
    <col min="9734" max="9734" width="25.6640625" style="17" customWidth="1"/>
    <col min="9735" max="9735" width="7.44140625" style="17" customWidth="1"/>
    <col min="9736" max="9736" width="9" style="17" customWidth="1"/>
    <col min="9737" max="9737" width="9" style="17" hidden="1" customWidth="1"/>
    <col min="9738" max="9984" width="9" style="17" customWidth="1"/>
    <col min="9985" max="9985" width="13.109375" style="17" customWidth="1"/>
    <col min="9986" max="9986" width="52.21875" style="17" customWidth="1"/>
    <col min="9987" max="9987" width="19.6640625" style="17" customWidth="1"/>
    <col min="9988" max="9988" width="8.21875" style="17" customWidth="1"/>
    <col min="9989" max="9989" width="19.6640625" style="17" customWidth="1"/>
    <col min="9990" max="9990" width="25.6640625" style="17" customWidth="1"/>
    <col min="9991" max="9991" width="7.44140625" style="17" customWidth="1"/>
    <col min="9992" max="9992" width="9" style="17" customWidth="1"/>
    <col min="9993" max="9993" width="9" style="17" hidden="1" customWidth="1"/>
    <col min="9994" max="10240" width="9" style="17" customWidth="1"/>
    <col min="10241" max="10241" width="13.109375" style="17" customWidth="1"/>
    <col min="10242" max="10242" width="52.21875" style="17" customWidth="1"/>
    <col min="10243" max="10243" width="19.6640625" style="17" customWidth="1"/>
    <col min="10244" max="10244" width="8.21875" style="17" customWidth="1"/>
    <col min="10245" max="10245" width="19.6640625" style="17" customWidth="1"/>
    <col min="10246" max="10246" width="25.6640625" style="17" customWidth="1"/>
    <col min="10247" max="10247" width="7.44140625" style="17" customWidth="1"/>
    <col min="10248" max="10248" width="9" style="17" customWidth="1"/>
    <col min="10249" max="10249" width="9" style="17" hidden="1" customWidth="1"/>
    <col min="10250" max="10496" width="9" style="17" customWidth="1"/>
    <col min="10497" max="10497" width="13.109375" style="17" customWidth="1"/>
    <col min="10498" max="10498" width="52.21875" style="17" customWidth="1"/>
    <col min="10499" max="10499" width="19.6640625" style="17" customWidth="1"/>
    <col min="10500" max="10500" width="8.21875" style="17" customWidth="1"/>
    <col min="10501" max="10501" width="19.6640625" style="17" customWidth="1"/>
    <col min="10502" max="10502" width="25.6640625" style="17" customWidth="1"/>
    <col min="10503" max="10503" width="7.44140625" style="17" customWidth="1"/>
    <col min="10504" max="10504" width="9" style="17" customWidth="1"/>
    <col min="10505" max="10505" width="9" style="17" hidden="1" customWidth="1"/>
    <col min="10506" max="10752" width="9" style="17" customWidth="1"/>
    <col min="10753" max="10753" width="13.109375" style="17" customWidth="1"/>
    <col min="10754" max="10754" width="52.21875" style="17" customWidth="1"/>
    <col min="10755" max="10755" width="19.6640625" style="17" customWidth="1"/>
    <col min="10756" max="10756" width="8.21875" style="17" customWidth="1"/>
    <col min="10757" max="10757" width="19.6640625" style="17" customWidth="1"/>
    <col min="10758" max="10758" width="25.6640625" style="17" customWidth="1"/>
    <col min="10759" max="10759" width="7.44140625" style="17" customWidth="1"/>
    <col min="10760" max="10760" width="9" style="17" customWidth="1"/>
    <col min="10761" max="10761" width="9" style="17" hidden="1" customWidth="1"/>
    <col min="10762" max="11008" width="9" style="17" customWidth="1"/>
    <col min="11009" max="11009" width="13.109375" style="17" customWidth="1"/>
    <col min="11010" max="11010" width="52.21875" style="17" customWidth="1"/>
    <col min="11011" max="11011" width="19.6640625" style="17" customWidth="1"/>
    <col min="11012" max="11012" width="8.21875" style="17" customWidth="1"/>
    <col min="11013" max="11013" width="19.6640625" style="17" customWidth="1"/>
    <col min="11014" max="11014" width="25.6640625" style="17" customWidth="1"/>
    <col min="11015" max="11015" width="7.44140625" style="17" customWidth="1"/>
    <col min="11016" max="11016" width="9" style="17" customWidth="1"/>
    <col min="11017" max="11017" width="9" style="17" hidden="1" customWidth="1"/>
    <col min="11018" max="11264" width="9" style="17" customWidth="1"/>
    <col min="11265" max="11265" width="13.109375" style="17" customWidth="1"/>
    <col min="11266" max="11266" width="52.21875" style="17" customWidth="1"/>
    <col min="11267" max="11267" width="19.6640625" style="17" customWidth="1"/>
    <col min="11268" max="11268" width="8.21875" style="17" customWidth="1"/>
    <col min="11269" max="11269" width="19.6640625" style="17" customWidth="1"/>
    <col min="11270" max="11270" width="25.6640625" style="17" customWidth="1"/>
    <col min="11271" max="11271" width="7.44140625" style="17" customWidth="1"/>
    <col min="11272" max="11272" width="9" style="17" customWidth="1"/>
    <col min="11273" max="11273" width="9" style="17" hidden="1" customWidth="1"/>
    <col min="11274" max="11520" width="9" style="17" customWidth="1"/>
    <col min="11521" max="11521" width="13.109375" style="17" customWidth="1"/>
    <col min="11522" max="11522" width="52.21875" style="17" customWidth="1"/>
    <col min="11523" max="11523" width="19.6640625" style="17" customWidth="1"/>
    <col min="11524" max="11524" width="8.21875" style="17" customWidth="1"/>
    <col min="11525" max="11525" width="19.6640625" style="17" customWidth="1"/>
    <col min="11526" max="11526" width="25.6640625" style="17" customWidth="1"/>
    <col min="11527" max="11527" width="7.44140625" style="17" customWidth="1"/>
    <col min="11528" max="11528" width="9" style="17" customWidth="1"/>
    <col min="11529" max="11529" width="9" style="17" hidden="1" customWidth="1"/>
    <col min="11530" max="11776" width="9" style="17" customWidth="1"/>
    <col min="11777" max="11777" width="13.109375" style="17" customWidth="1"/>
    <col min="11778" max="11778" width="52.21875" style="17" customWidth="1"/>
    <col min="11779" max="11779" width="19.6640625" style="17" customWidth="1"/>
    <col min="11780" max="11780" width="8.21875" style="17" customWidth="1"/>
    <col min="11781" max="11781" width="19.6640625" style="17" customWidth="1"/>
    <col min="11782" max="11782" width="25.6640625" style="17" customWidth="1"/>
    <col min="11783" max="11783" width="7.44140625" style="17" customWidth="1"/>
    <col min="11784" max="11784" width="9" style="17" customWidth="1"/>
    <col min="11785" max="11785" width="9" style="17" hidden="1" customWidth="1"/>
    <col min="11786" max="12032" width="9" style="17" customWidth="1"/>
    <col min="12033" max="12033" width="13.109375" style="17" customWidth="1"/>
    <col min="12034" max="12034" width="52.21875" style="17" customWidth="1"/>
    <col min="12035" max="12035" width="19.6640625" style="17" customWidth="1"/>
    <col min="12036" max="12036" width="8.21875" style="17" customWidth="1"/>
    <col min="12037" max="12037" width="19.6640625" style="17" customWidth="1"/>
    <col min="12038" max="12038" width="25.6640625" style="17" customWidth="1"/>
    <col min="12039" max="12039" width="7.44140625" style="17" customWidth="1"/>
    <col min="12040" max="12040" width="9" style="17" customWidth="1"/>
    <col min="12041" max="12041" width="9" style="17" hidden="1" customWidth="1"/>
    <col min="12042" max="12288" width="9" style="17" customWidth="1"/>
    <col min="12289" max="12289" width="13.109375" style="17" customWidth="1"/>
    <col min="12290" max="12290" width="52.21875" style="17" customWidth="1"/>
    <col min="12291" max="12291" width="19.6640625" style="17" customWidth="1"/>
    <col min="12292" max="12292" width="8.21875" style="17" customWidth="1"/>
    <col min="12293" max="12293" width="19.6640625" style="17" customWidth="1"/>
    <col min="12294" max="12294" width="25.6640625" style="17" customWidth="1"/>
    <col min="12295" max="12295" width="7.44140625" style="17" customWidth="1"/>
    <col min="12296" max="12296" width="9" style="17" customWidth="1"/>
    <col min="12297" max="12297" width="9" style="17" hidden="1" customWidth="1"/>
    <col min="12298" max="12544" width="9" style="17" customWidth="1"/>
    <col min="12545" max="12545" width="13.109375" style="17" customWidth="1"/>
    <col min="12546" max="12546" width="52.21875" style="17" customWidth="1"/>
    <col min="12547" max="12547" width="19.6640625" style="17" customWidth="1"/>
    <col min="12548" max="12548" width="8.21875" style="17" customWidth="1"/>
    <col min="12549" max="12549" width="19.6640625" style="17" customWidth="1"/>
    <col min="12550" max="12550" width="25.6640625" style="17" customWidth="1"/>
    <col min="12551" max="12551" width="7.44140625" style="17" customWidth="1"/>
    <col min="12552" max="12552" width="9" style="17" customWidth="1"/>
    <col min="12553" max="12553" width="9" style="17" hidden="1" customWidth="1"/>
    <col min="12554" max="12800" width="9" style="17" customWidth="1"/>
    <col min="12801" max="12801" width="13.109375" style="17" customWidth="1"/>
    <col min="12802" max="12802" width="52.21875" style="17" customWidth="1"/>
    <col min="12803" max="12803" width="19.6640625" style="17" customWidth="1"/>
    <col min="12804" max="12804" width="8.21875" style="17" customWidth="1"/>
    <col min="12805" max="12805" width="19.6640625" style="17" customWidth="1"/>
    <col min="12806" max="12806" width="25.6640625" style="17" customWidth="1"/>
    <col min="12807" max="12807" width="7.44140625" style="17" customWidth="1"/>
    <col min="12808" max="12808" width="9" style="17" customWidth="1"/>
    <col min="12809" max="12809" width="9" style="17" hidden="1" customWidth="1"/>
    <col min="12810" max="13056" width="9" style="17" customWidth="1"/>
    <col min="13057" max="13057" width="13.109375" style="17" customWidth="1"/>
    <col min="13058" max="13058" width="52.21875" style="17" customWidth="1"/>
    <col min="13059" max="13059" width="19.6640625" style="17" customWidth="1"/>
    <col min="13060" max="13060" width="8.21875" style="17" customWidth="1"/>
    <col min="13061" max="13061" width="19.6640625" style="17" customWidth="1"/>
    <col min="13062" max="13062" width="25.6640625" style="17" customWidth="1"/>
    <col min="13063" max="13063" width="7.44140625" style="17" customWidth="1"/>
    <col min="13064" max="13064" width="9" style="17" customWidth="1"/>
    <col min="13065" max="13065" width="9" style="17" hidden="1" customWidth="1"/>
    <col min="13066" max="13312" width="9" style="17" customWidth="1"/>
    <col min="13313" max="13313" width="13.109375" style="17" customWidth="1"/>
    <col min="13314" max="13314" width="52.21875" style="17" customWidth="1"/>
    <col min="13315" max="13315" width="19.6640625" style="17" customWidth="1"/>
    <col min="13316" max="13316" width="8.21875" style="17" customWidth="1"/>
    <col min="13317" max="13317" width="19.6640625" style="17" customWidth="1"/>
    <col min="13318" max="13318" width="25.6640625" style="17" customWidth="1"/>
    <col min="13319" max="13319" width="7.44140625" style="17" customWidth="1"/>
    <col min="13320" max="13320" width="9" style="17" customWidth="1"/>
    <col min="13321" max="13321" width="9" style="17" hidden="1" customWidth="1"/>
    <col min="13322" max="13568" width="9" style="17" customWidth="1"/>
    <col min="13569" max="13569" width="13.109375" style="17" customWidth="1"/>
    <col min="13570" max="13570" width="52.21875" style="17" customWidth="1"/>
    <col min="13571" max="13571" width="19.6640625" style="17" customWidth="1"/>
    <col min="13572" max="13572" width="8.21875" style="17" customWidth="1"/>
    <col min="13573" max="13573" width="19.6640625" style="17" customWidth="1"/>
    <col min="13574" max="13574" width="25.6640625" style="17" customWidth="1"/>
    <col min="13575" max="13575" width="7.44140625" style="17" customWidth="1"/>
    <col min="13576" max="13576" width="9" style="17" customWidth="1"/>
    <col min="13577" max="13577" width="9" style="17" hidden="1" customWidth="1"/>
    <col min="13578" max="13824" width="9" style="17" customWidth="1"/>
    <col min="13825" max="13825" width="13.109375" style="17" customWidth="1"/>
    <col min="13826" max="13826" width="52.21875" style="17" customWidth="1"/>
    <col min="13827" max="13827" width="19.6640625" style="17" customWidth="1"/>
    <col min="13828" max="13828" width="8.21875" style="17" customWidth="1"/>
    <col min="13829" max="13829" width="19.6640625" style="17" customWidth="1"/>
    <col min="13830" max="13830" width="25.6640625" style="17" customWidth="1"/>
    <col min="13831" max="13831" width="7.44140625" style="17" customWidth="1"/>
    <col min="13832" max="13832" width="9" style="17" customWidth="1"/>
    <col min="13833" max="13833" width="9" style="17" hidden="1" customWidth="1"/>
    <col min="13834" max="14080" width="9" style="17" customWidth="1"/>
    <col min="14081" max="14081" width="13.109375" style="17" customWidth="1"/>
    <col min="14082" max="14082" width="52.21875" style="17" customWidth="1"/>
    <col min="14083" max="14083" width="19.6640625" style="17" customWidth="1"/>
    <col min="14084" max="14084" width="8.21875" style="17" customWidth="1"/>
    <col min="14085" max="14085" width="19.6640625" style="17" customWidth="1"/>
    <col min="14086" max="14086" width="25.6640625" style="17" customWidth="1"/>
    <col min="14087" max="14087" width="7.44140625" style="17" customWidth="1"/>
    <col min="14088" max="14088" width="9" style="17" customWidth="1"/>
    <col min="14089" max="14089" width="9" style="17" hidden="1" customWidth="1"/>
    <col min="14090" max="14336" width="9" style="17" customWidth="1"/>
    <col min="14337" max="14337" width="13.109375" style="17" customWidth="1"/>
    <col min="14338" max="14338" width="52.21875" style="17" customWidth="1"/>
    <col min="14339" max="14339" width="19.6640625" style="17" customWidth="1"/>
    <col min="14340" max="14340" width="8.21875" style="17" customWidth="1"/>
    <col min="14341" max="14341" width="19.6640625" style="17" customWidth="1"/>
    <col min="14342" max="14342" width="25.6640625" style="17" customWidth="1"/>
    <col min="14343" max="14343" width="7.44140625" style="17" customWidth="1"/>
    <col min="14344" max="14344" width="9" style="17" customWidth="1"/>
    <col min="14345" max="14345" width="9" style="17" hidden="1" customWidth="1"/>
    <col min="14346" max="14592" width="9" style="17" customWidth="1"/>
    <col min="14593" max="14593" width="13.109375" style="17" customWidth="1"/>
    <col min="14594" max="14594" width="52.21875" style="17" customWidth="1"/>
    <col min="14595" max="14595" width="19.6640625" style="17" customWidth="1"/>
    <col min="14596" max="14596" width="8.21875" style="17" customWidth="1"/>
    <col min="14597" max="14597" width="19.6640625" style="17" customWidth="1"/>
    <col min="14598" max="14598" width="25.6640625" style="17" customWidth="1"/>
    <col min="14599" max="14599" width="7.44140625" style="17" customWidth="1"/>
    <col min="14600" max="14600" width="9" style="17" customWidth="1"/>
    <col min="14601" max="14601" width="9" style="17" hidden="1" customWidth="1"/>
    <col min="14602" max="14848" width="9" style="17" customWidth="1"/>
    <col min="14849" max="14849" width="13.109375" style="17" customWidth="1"/>
    <col min="14850" max="14850" width="52.21875" style="17" customWidth="1"/>
    <col min="14851" max="14851" width="19.6640625" style="17" customWidth="1"/>
    <col min="14852" max="14852" width="8.21875" style="17" customWidth="1"/>
    <col min="14853" max="14853" width="19.6640625" style="17" customWidth="1"/>
    <col min="14854" max="14854" width="25.6640625" style="17" customWidth="1"/>
    <col min="14855" max="14855" width="7.44140625" style="17" customWidth="1"/>
    <col min="14856" max="14856" width="9" style="17" customWidth="1"/>
    <col min="14857" max="14857" width="9" style="17" hidden="1" customWidth="1"/>
    <col min="14858" max="15104" width="9" style="17" customWidth="1"/>
    <col min="15105" max="15105" width="13.109375" style="17" customWidth="1"/>
    <col min="15106" max="15106" width="52.21875" style="17" customWidth="1"/>
    <col min="15107" max="15107" width="19.6640625" style="17" customWidth="1"/>
    <col min="15108" max="15108" width="8.21875" style="17" customWidth="1"/>
    <col min="15109" max="15109" width="19.6640625" style="17" customWidth="1"/>
    <col min="15110" max="15110" width="25.6640625" style="17" customWidth="1"/>
    <col min="15111" max="15111" width="7.44140625" style="17" customWidth="1"/>
    <col min="15112" max="15112" width="9" style="17" customWidth="1"/>
    <col min="15113" max="15113" width="9" style="17" hidden="1" customWidth="1"/>
    <col min="15114" max="15360" width="9" style="17" customWidth="1"/>
    <col min="15361" max="15361" width="13.109375" style="17" customWidth="1"/>
    <col min="15362" max="15362" width="52.21875" style="17" customWidth="1"/>
    <col min="15363" max="15363" width="19.6640625" style="17" customWidth="1"/>
    <col min="15364" max="15364" width="8.21875" style="17" customWidth="1"/>
    <col min="15365" max="15365" width="19.6640625" style="17" customWidth="1"/>
    <col min="15366" max="15366" width="25.6640625" style="17" customWidth="1"/>
    <col min="15367" max="15367" width="7.44140625" style="17" customWidth="1"/>
    <col min="15368" max="15368" width="9" style="17" customWidth="1"/>
    <col min="15369" max="15369" width="9" style="17" hidden="1" customWidth="1"/>
    <col min="15370" max="15616" width="9" style="17" customWidth="1"/>
    <col min="15617" max="15617" width="13.109375" style="17" customWidth="1"/>
    <col min="15618" max="15618" width="52.21875" style="17" customWidth="1"/>
    <col min="15619" max="15619" width="19.6640625" style="17" customWidth="1"/>
    <col min="15620" max="15620" width="8.21875" style="17" customWidth="1"/>
    <col min="15621" max="15621" width="19.6640625" style="17" customWidth="1"/>
    <col min="15622" max="15622" width="25.6640625" style="17" customWidth="1"/>
    <col min="15623" max="15623" width="7.44140625" style="17" customWidth="1"/>
    <col min="15624" max="15624" width="9" style="17" customWidth="1"/>
    <col min="15625" max="15625" width="9" style="17" hidden="1" customWidth="1"/>
    <col min="15626" max="15872" width="9" style="17" customWidth="1"/>
    <col min="15873" max="15873" width="13.109375" style="17" customWidth="1"/>
    <col min="15874" max="15874" width="52.21875" style="17" customWidth="1"/>
    <col min="15875" max="15875" width="19.6640625" style="17" customWidth="1"/>
    <col min="15876" max="15876" width="8.21875" style="17" customWidth="1"/>
    <col min="15877" max="15877" width="19.6640625" style="17" customWidth="1"/>
    <col min="15878" max="15878" width="25.6640625" style="17" customWidth="1"/>
    <col min="15879" max="15879" width="7.44140625" style="17" customWidth="1"/>
    <col min="15880" max="15880" width="9" style="17" customWidth="1"/>
    <col min="15881" max="15881" width="9" style="17" hidden="1" customWidth="1"/>
    <col min="15882" max="16128" width="9" style="17" customWidth="1"/>
    <col min="16129" max="16129" width="13.109375" style="17" customWidth="1"/>
    <col min="16130" max="16130" width="52.21875" style="17" customWidth="1"/>
    <col min="16131" max="16131" width="19.6640625" style="17" customWidth="1"/>
    <col min="16132" max="16132" width="8.21875" style="17" customWidth="1"/>
    <col min="16133" max="16133" width="19.6640625" style="17" customWidth="1"/>
    <col min="16134" max="16134" width="25.6640625" style="17" customWidth="1"/>
    <col min="16135" max="16135" width="7.44140625" style="17" customWidth="1"/>
    <col min="16136" max="16136" width="9" style="17" customWidth="1"/>
    <col min="16137" max="16137" width="9" style="17" hidden="1" customWidth="1"/>
    <col min="16138" max="16384" width="9" style="17" customWidth="1"/>
  </cols>
  <sheetData>
    <row r="1" spans="1:6" ht="24.75" customHeight="1" x14ac:dyDescent="0.2">
      <c r="A1" s="103" t="s">
        <v>28</v>
      </c>
      <c r="B1" s="103"/>
      <c r="C1" s="103"/>
      <c r="D1" s="103"/>
      <c r="E1" s="103"/>
      <c r="F1" s="103"/>
    </row>
    <row r="2" spans="1:6" ht="15.75" customHeight="1" x14ac:dyDescent="0.2">
      <c r="A2" s="104"/>
      <c r="B2" s="104"/>
      <c r="C2" s="37"/>
      <c r="D2" s="25"/>
      <c r="E2" s="25"/>
      <c r="F2" s="31"/>
    </row>
    <row r="3" spans="1:6" ht="24.75" customHeight="1" x14ac:dyDescent="0.2">
      <c r="A3" s="20" t="s">
        <v>25</v>
      </c>
      <c r="B3" s="20" t="s">
        <v>19</v>
      </c>
      <c r="C3" s="20" t="s">
        <v>4</v>
      </c>
      <c r="D3" s="20" t="s">
        <v>9</v>
      </c>
      <c r="E3" s="20" t="s">
        <v>21</v>
      </c>
      <c r="F3" s="20" t="s">
        <v>2</v>
      </c>
    </row>
    <row r="4" spans="1:6" ht="38.25" customHeight="1" x14ac:dyDescent="0.15">
      <c r="A4" s="35"/>
      <c r="B4" s="36"/>
      <c r="C4" s="22" t="str">
        <f t="shared" ref="C4:C15" si="0">IF(ISBLANK(I4),"",IF(I4=TRUNC(I4),TEXT(I4,"#,##0! ! ! ! "),TEXT(I4,"#,##0.???")))</f>
        <v/>
      </c>
      <c r="D4" s="26"/>
      <c r="E4" s="30"/>
      <c r="F4" s="36"/>
    </row>
    <row r="5" spans="1:6" ht="38.25" customHeight="1" x14ac:dyDescent="0.15">
      <c r="A5" s="35"/>
      <c r="B5" s="36"/>
      <c r="C5" s="22" t="str">
        <f t="shared" si="0"/>
        <v/>
      </c>
      <c r="D5" s="26"/>
      <c r="E5" s="30"/>
      <c r="F5" s="36"/>
    </row>
    <row r="6" spans="1:6" ht="38.25" customHeight="1" x14ac:dyDescent="0.15">
      <c r="A6" s="35"/>
      <c r="B6" s="36"/>
      <c r="C6" s="22" t="str">
        <f t="shared" si="0"/>
        <v/>
      </c>
      <c r="D6" s="26"/>
      <c r="E6" s="30"/>
      <c r="F6" s="36"/>
    </row>
    <row r="7" spans="1:6" ht="38.25" customHeight="1" x14ac:dyDescent="0.15">
      <c r="A7" s="35"/>
      <c r="B7" s="36"/>
      <c r="C7" s="22" t="str">
        <f t="shared" si="0"/>
        <v/>
      </c>
      <c r="D7" s="26"/>
      <c r="E7" s="30"/>
      <c r="F7" s="36"/>
    </row>
    <row r="8" spans="1:6" ht="38.25" customHeight="1" x14ac:dyDescent="0.15">
      <c r="A8" s="35"/>
      <c r="B8" s="36"/>
      <c r="C8" s="22" t="str">
        <f t="shared" si="0"/>
        <v/>
      </c>
      <c r="D8" s="26"/>
      <c r="E8" s="30"/>
      <c r="F8" s="36"/>
    </row>
    <row r="9" spans="1:6" ht="38.25" customHeight="1" x14ac:dyDescent="0.15">
      <c r="A9" s="35"/>
      <c r="B9" s="36"/>
      <c r="C9" s="22" t="str">
        <f t="shared" si="0"/>
        <v/>
      </c>
      <c r="D9" s="26"/>
      <c r="E9" s="30"/>
      <c r="F9" s="36"/>
    </row>
    <row r="10" spans="1:6" ht="38.25" customHeight="1" x14ac:dyDescent="0.15">
      <c r="A10" s="35"/>
      <c r="B10" s="36"/>
      <c r="C10" s="22" t="str">
        <f t="shared" si="0"/>
        <v/>
      </c>
      <c r="D10" s="26"/>
      <c r="E10" s="30"/>
      <c r="F10" s="36"/>
    </row>
    <row r="11" spans="1:6" ht="38.25" customHeight="1" x14ac:dyDescent="0.15">
      <c r="A11" s="35"/>
      <c r="B11" s="36"/>
      <c r="C11" s="22" t="str">
        <f t="shared" si="0"/>
        <v/>
      </c>
      <c r="D11" s="26"/>
      <c r="E11" s="30"/>
      <c r="F11" s="36"/>
    </row>
    <row r="12" spans="1:6" ht="38.25" customHeight="1" x14ac:dyDescent="0.15">
      <c r="A12" s="35"/>
      <c r="B12" s="36"/>
      <c r="C12" s="22" t="str">
        <f t="shared" si="0"/>
        <v/>
      </c>
      <c r="D12" s="26"/>
      <c r="E12" s="30"/>
      <c r="F12" s="36"/>
    </row>
    <row r="13" spans="1:6" ht="38.25" customHeight="1" x14ac:dyDescent="0.15">
      <c r="A13" s="35"/>
      <c r="B13" s="36"/>
      <c r="C13" s="22" t="str">
        <f t="shared" si="0"/>
        <v/>
      </c>
      <c r="D13" s="26"/>
      <c r="E13" s="30"/>
      <c r="F13" s="36"/>
    </row>
    <row r="14" spans="1:6" ht="38.25" customHeight="1" x14ac:dyDescent="0.15">
      <c r="A14" s="35"/>
      <c r="B14" s="36"/>
      <c r="C14" s="22" t="str">
        <f t="shared" si="0"/>
        <v/>
      </c>
      <c r="D14" s="26"/>
      <c r="E14" s="30"/>
      <c r="F14" s="36"/>
    </row>
    <row r="15" spans="1:6" ht="38.25" customHeight="1" x14ac:dyDescent="0.15">
      <c r="A15" s="35"/>
      <c r="B15" s="36"/>
      <c r="C15" s="22" t="str">
        <f t="shared" si="0"/>
        <v/>
      </c>
      <c r="D15" s="26"/>
      <c r="E15" s="30"/>
      <c r="F15" s="36"/>
    </row>
    <row r="16" spans="1:6" ht="27" customHeight="1" x14ac:dyDescent="0.2">
      <c r="A16" s="100" t="s">
        <v>30</v>
      </c>
      <c r="B16" s="100"/>
      <c r="C16" s="100"/>
      <c r="D16" s="100"/>
      <c r="E16" s="100"/>
      <c r="F16" s="100"/>
    </row>
    <row r="17" ht="49.5" customHeight="1" x14ac:dyDescent="0.2"/>
    <row r="18" ht="49.5" customHeight="1" x14ac:dyDescent="0.2"/>
    <row r="19" ht="49.5" customHeight="1" x14ac:dyDescent="0.2"/>
    <row r="20" ht="49.5" customHeight="1" x14ac:dyDescent="0.2"/>
    <row r="21" ht="49.5" customHeight="1" x14ac:dyDescent="0.2"/>
    <row r="22" ht="49.5" customHeight="1" x14ac:dyDescent="0.2"/>
    <row r="23" ht="49.5" customHeight="1" x14ac:dyDescent="0.2"/>
    <row r="24" ht="49.5" customHeight="1" x14ac:dyDescent="0.2"/>
    <row r="25" ht="49.5" customHeight="1" x14ac:dyDescent="0.2"/>
    <row r="26" ht="49.5" customHeight="1" x14ac:dyDescent="0.2"/>
    <row r="27" ht="49.5" customHeight="1" x14ac:dyDescent="0.2"/>
    <row r="28" ht="49.5" customHeight="1" x14ac:dyDescent="0.2"/>
    <row r="29" ht="49.5" customHeight="1" x14ac:dyDescent="0.2"/>
    <row r="30" ht="49.5" customHeight="1" x14ac:dyDescent="0.2"/>
    <row r="31" ht="49.5" customHeight="1" x14ac:dyDescent="0.2"/>
    <row r="32" ht="49.5" customHeight="1" x14ac:dyDescent="0.2"/>
  </sheetData>
  <mergeCells count="3">
    <mergeCell ref="A1:F1"/>
    <mergeCell ref="A2:B2"/>
    <mergeCell ref="A16:F16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view="pageBreakPreview" topLeftCell="A13" zoomScaleSheetLayoutView="100" workbookViewId="0"/>
  </sheetViews>
  <sheetFormatPr defaultRowHeight="13.2" x14ac:dyDescent="0.2"/>
  <cols>
    <col min="1" max="1" width="52.21875" style="17" customWidth="1"/>
    <col min="2" max="2" width="19.6640625" style="17" customWidth="1"/>
    <col min="3" max="3" width="8.21875" style="17" customWidth="1"/>
    <col min="4" max="4" width="21" style="38" customWidth="1"/>
    <col min="5" max="6" width="19.6640625" style="17" customWidth="1"/>
    <col min="7" max="7" width="7.44140625" style="17" customWidth="1"/>
  </cols>
  <sheetData>
    <row r="1" spans="1:6" ht="24.75" customHeight="1" x14ac:dyDescent="0.2">
      <c r="A1" s="35"/>
      <c r="B1" s="40" t="s">
        <v>14</v>
      </c>
      <c r="C1" s="105"/>
      <c r="D1" s="106"/>
      <c r="E1" s="106"/>
      <c r="F1" s="107"/>
    </row>
    <row r="2" spans="1:6" ht="15.75" customHeight="1" x14ac:dyDescent="0.2">
      <c r="A2" s="102"/>
      <c r="B2" s="102"/>
      <c r="C2" s="25"/>
      <c r="D2" s="34"/>
      <c r="E2" s="25"/>
      <c r="F2" s="31"/>
    </row>
    <row r="3" spans="1:6" ht="24.75" customHeight="1" x14ac:dyDescent="0.2">
      <c r="A3" s="20" t="s">
        <v>31</v>
      </c>
      <c r="B3" s="20" t="s">
        <v>15</v>
      </c>
      <c r="C3" s="20" t="s">
        <v>9</v>
      </c>
      <c r="D3" s="27" t="s">
        <v>18</v>
      </c>
      <c r="E3" s="20" t="s">
        <v>21</v>
      </c>
      <c r="F3" s="20" t="s">
        <v>2</v>
      </c>
    </row>
    <row r="4" spans="1:6" ht="49.5" customHeight="1" x14ac:dyDescent="0.2">
      <c r="A4" s="39"/>
      <c r="B4" s="22" t="str">
        <f t="shared" ref="B4:B12" si="0">IF(ISBLANK(I4),"",IF(I4=TRUNC(I4),TEXT(I4,"#,##0! ! ! ! "),TEXT(I4,"#,##0.???")))</f>
        <v/>
      </c>
      <c r="C4" s="26"/>
      <c r="D4" s="29"/>
      <c r="E4" s="30"/>
      <c r="F4" s="41"/>
    </row>
    <row r="5" spans="1:6" ht="49.5" customHeight="1" x14ac:dyDescent="0.2">
      <c r="A5" s="39"/>
      <c r="B5" s="22" t="str">
        <f t="shared" si="0"/>
        <v/>
      </c>
      <c r="C5" s="26"/>
      <c r="D5" s="29"/>
      <c r="E5" s="30"/>
      <c r="F5" s="41"/>
    </row>
    <row r="6" spans="1:6" ht="49.5" customHeight="1" x14ac:dyDescent="0.2">
      <c r="A6" s="39"/>
      <c r="B6" s="22" t="str">
        <f t="shared" si="0"/>
        <v/>
      </c>
      <c r="C6" s="26"/>
      <c r="D6" s="29"/>
      <c r="E6" s="30"/>
      <c r="F6" s="41"/>
    </row>
    <row r="7" spans="1:6" ht="49.5" customHeight="1" x14ac:dyDescent="0.2">
      <c r="A7" s="39"/>
      <c r="B7" s="22" t="str">
        <f t="shared" si="0"/>
        <v/>
      </c>
      <c r="C7" s="26"/>
      <c r="D7" s="29"/>
      <c r="E7" s="30"/>
      <c r="F7" s="41"/>
    </row>
    <row r="8" spans="1:6" ht="49.5" customHeight="1" x14ac:dyDescent="0.2">
      <c r="A8" s="39"/>
      <c r="B8" s="22" t="str">
        <f t="shared" si="0"/>
        <v/>
      </c>
      <c r="C8" s="26"/>
      <c r="D8" s="29"/>
      <c r="E8" s="30"/>
      <c r="F8" s="41"/>
    </row>
    <row r="9" spans="1:6" ht="49.5" customHeight="1" x14ac:dyDescent="0.2">
      <c r="A9" s="39"/>
      <c r="B9" s="22" t="str">
        <f t="shared" si="0"/>
        <v/>
      </c>
      <c r="C9" s="26"/>
      <c r="D9" s="29"/>
      <c r="E9" s="30"/>
      <c r="F9" s="41"/>
    </row>
    <row r="10" spans="1:6" ht="49.5" customHeight="1" x14ac:dyDescent="0.2">
      <c r="A10" s="39"/>
      <c r="B10" s="22" t="str">
        <f t="shared" si="0"/>
        <v/>
      </c>
      <c r="C10" s="26"/>
      <c r="D10" s="29"/>
      <c r="E10" s="30"/>
      <c r="F10" s="41"/>
    </row>
    <row r="11" spans="1:6" ht="49.5" customHeight="1" x14ac:dyDescent="0.2">
      <c r="A11" s="39"/>
      <c r="B11" s="22" t="str">
        <f t="shared" si="0"/>
        <v/>
      </c>
      <c r="C11" s="26"/>
      <c r="D11" s="29"/>
      <c r="E11" s="30"/>
      <c r="F11" s="41"/>
    </row>
    <row r="12" spans="1:6" ht="49.5" customHeight="1" x14ac:dyDescent="0.2">
      <c r="A12" s="39"/>
      <c r="B12" s="22" t="str">
        <f t="shared" si="0"/>
        <v/>
      </c>
      <c r="C12" s="26"/>
      <c r="D12" s="29"/>
      <c r="E12" s="30"/>
      <c r="F12" s="41"/>
    </row>
    <row r="13" spans="1:6" ht="49.5" customHeight="1" x14ac:dyDescent="0.2">
      <c r="A13" s="100" t="s">
        <v>29</v>
      </c>
      <c r="B13" s="100"/>
      <c r="C13" s="100"/>
      <c r="D13" s="100"/>
      <c r="E13" s="100"/>
      <c r="F13" s="100"/>
    </row>
    <row r="14" spans="1:6" ht="49.5" customHeight="1" x14ac:dyDescent="0.2"/>
    <row r="15" spans="1:6" ht="49.5" customHeight="1" x14ac:dyDescent="0.2"/>
    <row r="16" spans="1:6" ht="49.5" customHeight="1" x14ac:dyDescent="0.2"/>
    <row r="17" ht="49.5" customHeight="1" x14ac:dyDescent="0.2"/>
    <row r="18" ht="49.5" customHeight="1" x14ac:dyDescent="0.2"/>
    <row r="19" ht="49.5" customHeight="1" x14ac:dyDescent="0.2"/>
    <row r="20" ht="49.5" customHeight="1" x14ac:dyDescent="0.2"/>
    <row r="21" ht="49.5" customHeight="1" x14ac:dyDescent="0.2"/>
    <row r="22" ht="49.5" customHeight="1" x14ac:dyDescent="0.2"/>
    <row r="23" ht="49.5" customHeight="1" x14ac:dyDescent="0.2"/>
    <row r="24" ht="49.5" customHeight="1" x14ac:dyDescent="0.2"/>
    <row r="25" ht="49.5" customHeight="1" x14ac:dyDescent="0.2"/>
    <row r="26" ht="49.5" customHeight="1" x14ac:dyDescent="0.2"/>
    <row r="27" ht="49.5" customHeight="1" x14ac:dyDescent="0.2"/>
    <row r="28" ht="49.5" customHeight="1" x14ac:dyDescent="0.2"/>
    <row r="29" ht="49.5" customHeight="1" x14ac:dyDescent="0.2"/>
  </sheetData>
  <mergeCells count="3">
    <mergeCell ref="C1:F1"/>
    <mergeCell ref="A2:B2"/>
    <mergeCell ref="A13:F13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WVQ19"/>
  <sheetViews>
    <sheetView view="pageBreakPreview" zoomScaleSheetLayoutView="100" workbookViewId="0">
      <selection activeCell="E4" sqref="E4:E18"/>
    </sheetView>
  </sheetViews>
  <sheetFormatPr defaultRowHeight="38.25" customHeight="1" x14ac:dyDescent="0.2"/>
  <cols>
    <col min="1" max="1" width="13.109375" style="34" customWidth="1"/>
    <col min="2" max="2" width="52.21875" style="2" customWidth="1"/>
    <col min="3" max="3" width="19.6640625" style="17" customWidth="1"/>
    <col min="4" max="4" width="8.21875" style="17" customWidth="1"/>
    <col min="5" max="5" width="19.6640625" style="17" customWidth="1"/>
    <col min="6" max="6" width="25.6640625" style="17" customWidth="1"/>
    <col min="7" max="8" width="2.44140625" style="17" customWidth="1"/>
    <col min="9" max="256" width="9" style="17" customWidth="1"/>
    <col min="257" max="257" width="13.109375" style="17" customWidth="1"/>
    <col min="258" max="258" width="52.21875" style="17" customWidth="1"/>
    <col min="259" max="259" width="19.6640625" style="17" customWidth="1"/>
    <col min="260" max="260" width="8.21875" style="17" customWidth="1"/>
    <col min="261" max="261" width="19.6640625" style="17" customWidth="1"/>
    <col min="262" max="262" width="25.6640625" style="17" customWidth="1"/>
    <col min="263" max="263" width="7.44140625" style="17" customWidth="1"/>
    <col min="264" max="264" width="9" style="17" customWidth="1"/>
    <col min="265" max="265" width="9" style="17" hidden="1" customWidth="1"/>
    <col min="266" max="512" width="9" style="17" customWidth="1"/>
    <col min="513" max="513" width="13.109375" style="17" customWidth="1"/>
    <col min="514" max="514" width="52.21875" style="17" customWidth="1"/>
    <col min="515" max="515" width="19.6640625" style="17" customWidth="1"/>
    <col min="516" max="516" width="8.21875" style="17" customWidth="1"/>
    <col min="517" max="517" width="19.6640625" style="17" customWidth="1"/>
    <col min="518" max="518" width="25.6640625" style="17" customWidth="1"/>
    <col min="519" max="519" width="7.44140625" style="17" customWidth="1"/>
    <col min="520" max="520" width="9" style="17" customWidth="1"/>
    <col min="521" max="521" width="9" style="17" hidden="1" customWidth="1"/>
    <col min="522" max="768" width="9" style="17" customWidth="1"/>
    <col min="769" max="769" width="13.109375" style="17" customWidth="1"/>
    <col min="770" max="770" width="52.21875" style="17" customWidth="1"/>
    <col min="771" max="771" width="19.6640625" style="17" customWidth="1"/>
    <col min="772" max="772" width="8.21875" style="17" customWidth="1"/>
    <col min="773" max="773" width="19.6640625" style="17" customWidth="1"/>
    <col min="774" max="774" width="25.6640625" style="17" customWidth="1"/>
    <col min="775" max="775" width="7.44140625" style="17" customWidth="1"/>
    <col min="776" max="776" width="9" style="17" customWidth="1"/>
    <col min="777" max="777" width="9" style="17" hidden="1" customWidth="1"/>
    <col min="778" max="1024" width="9" style="17" customWidth="1"/>
    <col min="1025" max="1025" width="13.109375" style="17" customWidth="1"/>
    <col min="1026" max="1026" width="52.21875" style="17" customWidth="1"/>
    <col min="1027" max="1027" width="19.6640625" style="17" customWidth="1"/>
    <col min="1028" max="1028" width="8.21875" style="17" customWidth="1"/>
    <col min="1029" max="1029" width="19.6640625" style="17" customWidth="1"/>
    <col min="1030" max="1030" width="25.6640625" style="17" customWidth="1"/>
    <col min="1031" max="1031" width="7.44140625" style="17" customWidth="1"/>
    <col min="1032" max="1032" width="9" style="17" customWidth="1"/>
    <col min="1033" max="1033" width="9" style="17" hidden="1" customWidth="1"/>
    <col min="1034" max="1280" width="9" style="17" customWidth="1"/>
    <col min="1281" max="1281" width="13.109375" style="17" customWidth="1"/>
    <col min="1282" max="1282" width="52.21875" style="17" customWidth="1"/>
    <col min="1283" max="1283" width="19.6640625" style="17" customWidth="1"/>
    <col min="1284" max="1284" width="8.21875" style="17" customWidth="1"/>
    <col min="1285" max="1285" width="19.6640625" style="17" customWidth="1"/>
    <col min="1286" max="1286" width="25.6640625" style="17" customWidth="1"/>
    <col min="1287" max="1287" width="7.44140625" style="17" customWidth="1"/>
    <col min="1288" max="1288" width="9" style="17" customWidth="1"/>
    <col min="1289" max="1289" width="9" style="17" hidden="1" customWidth="1"/>
    <col min="1290" max="1536" width="9" style="17" customWidth="1"/>
    <col min="1537" max="1537" width="13.109375" style="17" customWidth="1"/>
    <col min="1538" max="1538" width="52.21875" style="17" customWidth="1"/>
    <col min="1539" max="1539" width="19.6640625" style="17" customWidth="1"/>
    <col min="1540" max="1540" width="8.21875" style="17" customWidth="1"/>
    <col min="1541" max="1541" width="19.6640625" style="17" customWidth="1"/>
    <col min="1542" max="1542" width="25.6640625" style="17" customWidth="1"/>
    <col min="1543" max="1543" width="7.44140625" style="17" customWidth="1"/>
    <col min="1544" max="1544" width="9" style="17" customWidth="1"/>
    <col min="1545" max="1545" width="9" style="17" hidden="1" customWidth="1"/>
    <col min="1546" max="1792" width="9" style="17" customWidth="1"/>
    <col min="1793" max="1793" width="13.109375" style="17" customWidth="1"/>
    <col min="1794" max="1794" width="52.21875" style="17" customWidth="1"/>
    <col min="1795" max="1795" width="19.6640625" style="17" customWidth="1"/>
    <col min="1796" max="1796" width="8.21875" style="17" customWidth="1"/>
    <col min="1797" max="1797" width="19.6640625" style="17" customWidth="1"/>
    <col min="1798" max="1798" width="25.6640625" style="17" customWidth="1"/>
    <col min="1799" max="1799" width="7.44140625" style="17" customWidth="1"/>
    <col min="1800" max="1800" width="9" style="17" customWidth="1"/>
    <col min="1801" max="1801" width="9" style="17" hidden="1" customWidth="1"/>
    <col min="1802" max="2048" width="9" style="17" customWidth="1"/>
    <col min="2049" max="2049" width="13.109375" style="17" customWidth="1"/>
    <col min="2050" max="2050" width="52.21875" style="17" customWidth="1"/>
    <col min="2051" max="2051" width="19.6640625" style="17" customWidth="1"/>
    <col min="2052" max="2052" width="8.21875" style="17" customWidth="1"/>
    <col min="2053" max="2053" width="19.6640625" style="17" customWidth="1"/>
    <col min="2054" max="2054" width="25.6640625" style="17" customWidth="1"/>
    <col min="2055" max="2055" width="7.44140625" style="17" customWidth="1"/>
    <col min="2056" max="2056" width="9" style="17" customWidth="1"/>
    <col min="2057" max="2057" width="9" style="17" hidden="1" customWidth="1"/>
    <col min="2058" max="2304" width="9" style="17" customWidth="1"/>
    <col min="2305" max="2305" width="13.109375" style="17" customWidth="1"/>
    <col min="2306" max="2306" width="52.21875" style="17" customWidth="1"/>
    <col min="2307" max="2307" width="19.6640625" style="17" customWidth="1"/>
    <col min="2308" max="2308" width="8.21875" style="17" customWidth="1"/>
    <col min="2309" max="2309" width="19.6640625" style="17" customWidth="1"/>
    <col min="2310" max="2310" width="25.6640625" style="17" customWidth="1"/>
    <col min="2311" max="2311" width="7.44140625" style="17" customWidth="1"/>
    <col min="2312" max="2312" width="9" style="17" customWidth="1"/>
    <col min="2313" max="2313" width="9" style="17" hidden="1" customWidth="1"/>
    <col min="2314" max="2560" width="9" style="17" customWidth="1"/>
    <col min="2561" max="2561" width="13.109375" style="17" customWidth="1"/>
    <col min="2562" max="2562" width="52.21875" style="17" customWidth="1"/>
    <col min="2563" max="2563" width="19.6640625" style="17" customWidth="1"/>
    <col min="2564" max="2564" width="8.21875" style="17" customWidth="1"/>
    <col min="2565" max="2565" width="19.6640625" style="17" customWidth="1"/>
    <col min="2566" max="2566" width="25.6640625" style="17" customWidth="1"/>
    <col min="2567" max="2567" width="7.44140625" style="17" customWidth="1"/>
    <col min="2568" max="2568" width="9" style="17" customWidth="1"/>
    <col min="2569" max="2569" width="9" style="17" hidden="1" customWidth="1"/>
    <col min="2570" max="2816" width="9" style="17" customWidth="1"/>
    <col min="2817" max="2817" width="13.109375" style="17" customWidth="1"/>
    <col min="2818" max="2818" width="52.21875" style="17" customWidth="1"/>
    <col min="2819" max="2819" width="19.6640625" style="17" customWidth="1"/>
    <col min="2820" max="2820" width="8.21875" style="17" customWidth="1"/>
    <col min="2821" max="2821" width="19.6640625" style="17" customWidth="1"/>
    <col min="2822" max="2822" width="25.6640625" style="17" customWidth="1"/>
    <col min="2823" max="2823" width="7.44140625" style="17" customWidth="1"/>
    <col min="2824" max="2824" width="9" style="17" customWidth="1"/>
    <col min="2825" max="2825" width="9" style="17" hidden="1" customWidth="1"/>
    <col min="2826" max="3072" width="9" style="17" customWidth="1"/>
    <col min="3073" max="3073" width="13.109375" style="17" customWidth="1"/>
    <col min="3074" max="3074" width="52.21875" style="17" customWidth="1"/>
    <col min="3075" max="3075" width="19.6640625" style="17" customWidth="1"/>
    <col min="3076" max="3076" width="8.21875" style="17" customWidth="1"/>
    <col min="3077" max="3077" width="19.6640625" style="17" customWidth="1"/>
    <col min="3078" max="3078" width="25.6640625" style="17" customWidth="1"/>
    <col min="3079" max="3079" width="7.44140625" style="17" customWidth="1"/>
    <col min="3080" max="3080" width="9" style="17" customWidth="1"/>
    <col min="3081" max="3081" width="9" style="17" hidden="1" customWidth="1"/>
    <col min="3082" max="3328" width="9" style="17" customWidth="1"/>
    <col min="3329" max="3329" width="13.109375" style="17" customWidth="1"/>
    <col min="3330" max="3330" width="52.21875" style="17" customWidth="1"/>
    <col min="3331" max="3331" width="19.6640625" style="17" customWidth="1"/>
    <col min="3332" max="3332" width="8.21875" style="17" customWidth="1"/>
    <col min="3333" max="3333" width="19.6640625" style="17" customWidth="1"/>
    <col min="3334" max="3334" width="25.6640625" style="17" customWidth="1"/>
    <col min="3335" max="3335" width="7.44140625" style="17" customWidth="1"/>
    <col min="3336" max="3336" width="9" style="17" customWidth="1"/>
    <col min="3337" max="3337" width="9" style="17" hidden="1" customWidth="1"/>
    <col min="3338" max="3584" width="9" style="17" customWidth="1"/>
    <col min="3585" max="3585" width="13.109375" style="17" customWidth="1"/>
    <col min="3586" max="3586" width="52.21875" style="17" customWidth="1"/>
    <col min="3587" max="3587" width="19.6640625" style="17" customWidth="1"/>
    <col min="3588" max="3588" width="8.21875" style="17" customWidth="1"/>
    <col min="3589" max="3589" width="19.6640625" style="17" customWidth="1"/>
    <col min="3590" max="3590" width="25.6640625" style="17" customWidth="1"/>
    <col min="3591" max="3591" width="7.44140625" style="17" customWidth="1"/>
    <col min="3592" max="3592" width="9" style="17" customWidth="1"/>
    <col min="3593" max="3593" width="9" style="17" hidden="1" customWidth="1"/>
    <col min="3594" max="3840" width="9" style="17" customWidth="1"/>
    <col min="3841" max="3841" width="13.109375" style="17" customWidth="1"/>
    <col min="3842" max="3842" width="52.21875" style="17" customWidth="1"/>
    <col min="3843" max="3843" width="19.6640625" style="17" customWidth="1"/>
    <col min="3844" max="3844" width="8.21875" style="17" customWidth="1"/>
    <col min="3845" max="3845" width="19.6640625" style="17" customWidth="1"/>
    <col min="3846" max="3846" width="25.6640625" style="17" customWidth="1"/>
    <col min="3847" max="3847" width="7.44140625" style="17" customWidth="1"/>
    <col min="3848" max="3848" width="9" style="17" customWidth="1"/>
    <col min="3849" max="3849" width="9" style="17" hidden="1" customWidth="1"/>
    <col min="3850" max="4096" width="9" style="17" customWidth="1"/>
    <col min="4097" max="4097" width="13.109375" style="17" customWidth="1"/>
    <col min="4098" max="4098" width="52.21875" style="17" customWidth="1"/>
    <col min="4099" max="4099" width="19.6640625" style="17" customWidth="1"/>
    <col min="4100" max="4100" width="8.21875" style="17" customWidth="1"/>
    <col min="4101" max="4101" width="19.6640625" style="17" customWidth="1"/>
    <col min="4102" max="4102" width="25.6640625" style="17" customWidth="1"/>
    <col min="4103" max="4103" width="7.44140625" style="17" customWidth="1"/>
    <col min="4104" max="4104" width="9" style="17" customWidth="1"/>
    <col min="4105" max="4105" width="9" style="17" hidden="1" customWidth="1"/>
    <col min="4106" max="4352" width="9" style="17" customWidth="1"/>
    <col min="4353" max="4353" width="13.109375" style="17" customWidth="1"/>
    <col min="4354" max="4354" width="52.21875" style="17" customWidth="1"/>
    <col min="4355" max="4355" width="19.6640625" style="17" customWidth="1"/>
    <col min="4356" max="4356" width="8.21875" style="17" customWidth="1"/>
    <col min="4357" max="4357" width="19.6640625" style="17" customWidth="1"/>
    <col min="4358" max="4358" width="25.6640625" style="17" customWidth="1"/>
    <col min="4359" max="4359" width="7.44140625" style="17" customWidth="1"/>
    <col min="4360" max="4360" width="9" style="17" customWidth="1"/>
    <col min="4361" max="4361" width="9" style="17" hidden="1" customWidth="1"/>
    <col min="4362" max="4608" width="9" style="17" customWidth="1"/>
    <col min="4609" max="4609" width="13.109375" style="17" customWidth="1"/>
    <col min="4610" max="4610" width="52.21875" style="17" customWidth="1"/>
    <col min="4611" max="4611" width="19.6640625" style="17" customWidth="1"/>
    <col min="4612" max="4612" width="8.21875" style="17" customWidth="1"/>
    <col min="4613" max="4613" width="19.6640625" style="17" customWidth="1"/>
    <col min="4614" max="4614" width="25.6640625" style="17" customWidth="1"/>
    <col min="4615" max="4615" width="7.44140625" style="17" customWidth="1"/>
    <col min="4616" max="4616" width="9" style="17" customWidth="1"/>
    <col min="4617" max="4617" width="9" style="17" hidden="1" customWidth="1"/>
    <col min="4618" max="4864" width="9" style="17" customWidth="1"/>
    <col min="4865" max="4865" width="13.109375" style="17" customWidth="1"/>
    <col min="4866" max="4866" width="52.21875" style="17" customWidth="1"/>
    <col min="4867" max="4867" width="19.6640625" style="17" customWidth="1"/>
    <col min="4868" max="4868" width="8.21875" style="17" customWidth="1"/>
    <col min="4869" max="4869" width="19.6640625" style="17" customWidth="1"/>
    <col min="4870" max="4870" width="25.6640625" style="17" customWidth="1"/>
    <col min="4871" max="4871" width="7.44140625" style="17" customWidth="1"/>
    <col min="4872" max="4872" width="9" style="17" customWidth="1"/>
    <col min="4873" max="4873" width="9" style="17" hidden="1" customWidth="1"/>
    <col min="4874" max="5120" width="9" style="17" customWidth="1"/>
    <col min="5121" max="5121" width="13.109375" style="17" customWidth="1"/>
    <col min="5122" max="5122" width="52.21875" style="17" customWidth="1"/>
    <col min="5123" max="5123" width="19.6640625" style="17" customWidth="1"/>
    <col min="5124" max="5124" width="8.21875" style="17" customWidth="1"/>
    <col min="5125" max="5125" width="19.6640625" style="17" customWidth="1"/>
    <col min="5126" max="5126" width="25.6640625" style="17" customWidth="1"/>
    <col min="5127" max="5127" width="7.44140625" style="17" customWidth="1"/>
    <col min="5128" max="5128" width="9" style="17" customWidth="1"/>
    <col min="5129" max="5129" width="9" style="17" hidden="1" customWidth="1"/>
    <col min="5130" max="5376" width="9" style="17" customWidth="1"/>
    <col min="5377" max="5377" width="13.109375" style="17" customWidth="1"/>
    <col min="5378" max="5378" width="52.21875" style="17" customWidth="1"/>
    <col min="5379" max="5379" width="19.6640625" style="17" customWidth="1"/>
    <col min="5380" max="5380" width="8.21875" style="17" customWidth="1"/>
    <col min="5381" max="5381" width="19.6640625" style="17" customWidth="1"/>
    <col min="5382" max="5382" width="25.6640625" style="17" customWidth="1"/>
    <col min="5383" max="5383" width="7.44140625" style="17" customWidth="1"/>
    <col min="5384" max="5384" width="9" style="17" customWidth="1"/>
    <col min="5385" max="5385" width="9" style="17" hidden="1" customWidth="1"/>
    <col min="5386" max="5632" width="9" style="17" customWidth="1"/>
    <col min="5633" max="5633" width="13.109375" style="17" customWidth="1"/>
    <col min="5634" max="5634" width="52.21875" style="17" customWidth="1"/>
    <col min="5635" max="5635" width="19.6640625" style="17" customWidth="1"/>
    <col min="5636" max="5636" width="8.21875" style="17" customWidth="1"/>
    <col min="5637" max="5637" width="19.6640625" style="17" customWidth="1"/>
    <col min="5638" max="5638" width="25.6640625" style="17" customWidth="1"/>
    <col min="5639" max="5639" width="7.44140625" style="17" customWidth="1"/>
    <col min="5640" max="5640" width="9" style="17" customWidth="1"/>
    <col min="5641" max="5641" width="9" style="17" hidden="1" customWidth="1"/>
    <col min="5642" max="5888" width="9" style="17" customWidth="1"/>
    <col min="5889" max="5889" width="13.109375" style="17" customWidth="1"/>
    <col min="5890" max="5890" width="52.21875" style="17" customWidth="1"/>
    <col min="5891" max="5891" width="19.6640625" style="17" customWidth="1"/>
    <col min="5892" max="5892" width="8.21875" style="17" customWidth="1"/>
    <col min="5893" max="5893" width="19.6640625" style="17" customWidth="1"/>
    <col min="5894" max="5894" width="25.6640625" style="17" customWidth="1"/>
    <col min="5895" max="5895" width="7.44140625" style="17" customWidth="1"/>
    <col min="5896" max="5896" width="9" style="17" customWidth="1"/>
    <col min="5897" max="5897" width="9" style="17" hidden="1" customWidth="1"/>
    <col min="5898" max="6144" width="9" style="17" customWidth="1"/>
    <col min="6145" max="6145" width="13.109375" style="17" customWidth="1"/>
    <col min="6146" max="6146" width="52.21875" style="17" customWidth="1"/>
    <col min="6147" max="6147" width="19.6640625" style="17" customWidth="1"/>
    <col min="6148" max="6148" width="8.21875" style="17" customWidth="1"/>
    <col min="6149" max="6149" width="19.6640625" style="17" customWidth="1"/>
    <col min="6150" max="6150" width="25.6640625" style="17" customWidth="1"/>
    <col min="6151" max="6151" width="7.44140625" style="17" customWidth="1"/>
    <col min="6152" max="6152" width="9" style="17" customWidth="1"/>
    <col min="6153" max="6153" width="9" style="17" hidden="1" customWidth="1"/>
    <col min="6154" max="6400" width="9" style="17" customWidth="1"/>
    <col min="6401" max="6401" width="13.109375" style="17" customWidth="1"/>
    <col min="6402" max="6402" width="52.21875" style="17" customWidth="1"/>
    <col min="6403" max="6403" width="19.6640625" style="17" customWidth="1"/>
    <col min="6404" max="6404" width="8.21875" style="17" customWidth="1"/>
    <col min="6405" max="6405" width="19.6640625" style="17" customWidth="1"/>
    <col min="6406" max="6406" width="25.6640625" style="17" customWidth="1"/>
    <col min="6407" max="6407" width="7.44140625" style="17" customWidth="1"/>
    <col min="6408" max="6408" width="9" style="17" customWidth="1"/>
    <col min="6409" max="6409" width="9" style="17" hidden="1" customWidth="1"/>
    <col min="6410" max="6656" width="9" style="17" customWidth="1"/>
    <col min="6657" max="6657" width="13.109375" style="17" customWidth="1"/>
    <col min="6658" max="6658" width="52.21875" style="17" customWidth="1"/>
    <col min="6659" max="6659" width="19.6640625" style="17" customWidth="1"/>
    <col min="6660" max="6660" width="8.21875" style="17" customWidth="1"/>
    <col min="6661" max="6661" width="19.6640625" style="17" customWidth="1"/>
    <col min="6662" max="6662" width="25.6640625" style="17" customWidth="1"/>
    <col min="6663" max="6663" width="7.44140625" style="17" customWidth="1"/>
    <col min="6664" max="6664" width="9" style="17" customWidth="1"/>
    <col min="6665" max="6665" width="9" style="17" hidden="1" customWidth="1"/>
    <col min="6666" max="6912" width="9" style="17" customWidth="1"/>
    <col min="6913" max="6913" width="13.109375" style="17" customWidth="1"/>
    <col min="6914" max="6914" width="52.21875" style="17" customWidth="1"/>
    <col min="6915" max="6915" width="19.6640625" style="17" customWidth="1"/>
    <col min="6916" max="6916" width="8.21875" style="17" customWidth="1"/>
    <col min="6917" max="6917" width="19.6640625" style="17" customWidth="1"/>
    <col min="6918" max="6918" width="25.6640625" style="17" customWidth="1"/>
    <col min="6919" max="6919" width="7.44140625" style="17" customWidth="1"/>
    <col min="6920" max="6920" width="9" style="17" customWidth="1"/>
    <col min="6921" max="6921" width="9" style="17" hidden="1" customWidth="1"/>
    <col min="6922" max="7168" width="9" style="17" customWidth="1"/>
    <col min="7169" max="7169" width="13.109375" style="17" customWidth="1"/>
    <col min="7170" max="7170" width="52.21875" style="17" customWidth="1"/>
    <col min="7171" max="7171" width="19.6640625" style="17" customWidth="1"/>
    <col min="7172" max="7172" width="8.21875" style="17" customWidth="1"/>
    <col min="7173" max="7173" width="19.6640625" style="17" customWidth="1"/>
    <col min="7174" max="7174" width="25.6640625" style="17" customWidth="1"/>
    <col min="7175" max="7175" width="7.44140625" style="17" customWidth="1"/>
    <col min="7176" max="7176" width="9" style="17" customWidth="1"/>
    <col min="7177" max="7177" width="9" style="17" hidden="1" customWidth="1"/>
    <col min="7178" max="7424" width="9" style="17" customWidth="1"/>
    <col min="7425" max="7425" width="13.109375" style="17" customWidth="1"/>
    <col min="7426" max="7426" width="52.21875" style="17" customWidth="1"/>
    <col min="7427" max="7427" width="19.6640625" style="17" customWidth="1"/>
    <col min="7428" max="7428" width="8.21875" style="17" customWidth="1"/>
    <col min="7429" max="7429" width="19.6640625" style="17" customWidth="1"/>
    <col min="7430" max="7430" width="25.6640625" style="17" customWidth="1"/>
    <col min="7431" max="7431" width="7.44140625" style="17" customWidth="1"/>
    <col min="7432" max="7432" width="9" style="17" customWidth="1"/>
    <col min="7433" max="7433" width="9" style="17" hidden="1" customWidth="1"/>
    <col min="7434" max="7680" width="9" style="17" customWidth="1"/>
    <col min="7681" max="7681" width="13.109375" style="17" customWidth="1"/>
    <col min="7682" max="7682" width="52.21875" style="17" customWidth="1"/>
    <col min="7683" max="7683" width="19.6640625" style="17" customWidth="1"/>
    <col min="7684" max="7684" width="8.21875" style="17" customWidth="1"/>
    <col min="7685" max="7685" width="19.6640625" style="17" customWidth="1"/>
    <col min="7686" max="7686" width="25.6640625" style="17" customWidth="1"/>
    <col min="7687" max="7687" width="7.44140625" style="17" customWidth="1"/>
    <col min="7688" max="7688" width="9" style="17" customWidth="1"/>
    <col min="7689" max="7689" width="9" style="17" hidden="1" customWidth="1"/>
    <col min="7690" max="7936" width="9" style="17" customWidth="1"/>
    <col min="7937" max="7937" width="13.109375" style="17" customWidth="1"/>
    <col min="7938" max="7938" width="52.21875" style="17" customWidth="1"/>
    <col min="7939" max="7939" width="19.6640625" style="17" customWidth="1"/>
    <col min="7940" max="7940" width="8.21875" style="17" customWidth="1"/>
    <col min="7941" max="7941" width="19.6640625" style="17" customWidth="1"/>
    <col min="7942" max="7942" width="25.6640625" style="17" customWidth="1"/>
    <col min="7943" max="7943" width="7.44140625" style="17" customWidth="1"/>
    <col min="7944" max="7944" width="9" style="17" customWidth="1"/>
    <col min="7945" max="7945" width="9" style="17" hidden="1" customWidth="1"/>
    <col min="7946" max="8192" width="9" style="17" customWidth="1"/>
    <col min="8193" max="8193" width="13.109375" style="17" customWidth="1"/>
    <col min="8194" max="8194" width="52.21875" style="17" customWidth="1"/>
    <col min="8195" max="8195" width="19.6640625" style="17" customWidth="1"/>
    <col min="8196" max="8196" width="8.21875" style="17" customWidth="1"/>
    <col min="8197" max="8197" width="19.6640625" style="17" customWidth="1"/>
    <col min="8198" max="8198" width="25.6640625" style="17" customWidth="1"/>
    <col min="8199" max="8199" width="7.44140625" style="17" customWidth="1"/>
    <col min="8200" max="8200" width="9" style="17" customWidth="1"/>
    <col min="8201" max="8201" width="9" style="17" hidden="1" customWidth="1"/>
    <col min="8202" max="8448" width="9" style="17" customWidth="1"/>
    <col min="8449" max="8449" width="13.109375" style="17" customWidth="1"/>
    <col min="8450" max="8450" width="52.21875" style="17" customWidth="1"/>
    <col min="8451" max="8451" width="19.6640625" style="17" customWidth="1"/>
    <col min="8452" max="8452" width="8.21875" style="17" customWidth="1"/>
    <col min="8453" max="8453" width="19.6640625" style="17" customWidth="1"/>
    <col min="8454" max="8454" width="25.6640625" style="17" customWidth="1"/>
    <col min="8455" max="8455" width="7.44140625" style="17" customWidth="1"/>
    <col min="8456" max="8456" width="9" style="17" customWidth="1"/>
    <col min="8457" max="8457" width="9" style="17" hidden="1" customWidth="1"/>
    <col min="8458" max="8704" width="9" style="17" customWidth="1"/>
    <col min="8705" max="8705" width="13.109375" style="17" customWidth="1"/>
    <col min="8706" max="8706" width="52.21875" style="17" customWidth="1"/>
    <col min="8707" max="8707" width="19.6640625" style="17" customWidth="1"/>
    <col min="8708" max="8708" width="8.21875" style="17" customWidth="1"/>
    <col min="8709" max="8709" width="19.6640625" style="17" customWidth="1"/>
    <col min="8710" max="8710" width="25.6640625" style="17" customWidth="1"/>
    <col min="8711" max="8711" width="7.44140625" style="17" customWidth="1"/>
    <col min="8712" max="8712" width="9" style="17" customWidth="1"/>
    <col min="8713" max="8713" width="9" style="17" hidden="1" customWidth="1"/>
    <col min="8714" max="8960" width="9" style="17" customWidth="1"/>
    <col min="8961" max="8961" width="13.109375" style="17" customWidth="1"/>
    <col min="8962" max="8962" width="52.21875" style="17" customWidth="1"/>
    <col min="8963" max="8963" width="19.6640625" style="17" customWidth="1"/>
    <col min="8964" max="8964" width="8.21875" style="17" customWidth="1"/>
    <col min="8965" max="8965" width="19.6640625" style="17" customWidth="1"/>
    <col min="8966" max="8966" width="25.6640625" style="17" customWidth="1"/>
    <col min="8967" max="8967" width="7.44140625" style="17" customWidth="1"/>
    <col min="8968" max="8968" width="9" style="17" customWidth="1"/>
    <col min="8969" max="8969" width="9" style="17" hidden="1" customWidth="1"/>
    <col min="8970" max="9216" width="9" style="17" customWidth="1"/>
    <col min="9217" max="9217" width="13.109375" style="17" customWidth="1"/>
    <col min="9218" max="9218" width="52.21875" style="17" customWidth="1"/>
    <col min="9219" max="9219" width="19.6640625" style="17" customWidth="1"/>
    <col min="9220" max="9220" width="8.21875" style="17" customWidth="1"/>
    <col min="9221" max="9221" width="19.6640625" style="17" customWidth="1"/>
    <col min="9222" max="9222" width="25.6640625" style="17" customWidth="1"/>
    <col min="9223" max="9223" width="7.44140625" style="17" customWidth="1"/>
    <col min="9224" max="9224" width="9" style="17" customWidth="1"/>
    <col min="9225" max="9225" width="9" style="17" hidden="1" customWidth="1"/>
    <col min="9226" max="9472" width="9" style="17" customWidth="1"/>
    <col min="9473" max="9473" width="13.109375" style="17" customWidth="1"/>
    <col min="9474" max="9474" width="52.21875" style="17" customWidth="1"/>
    <col min="9475" max="9475" width="19.6640625" style="17" customWidth="1"/>
    <col min="9476" max="9476" width="8.21875" style="17" customWidth="1"/>
    <col min="9477" max="9477" width="19.6640625" style="17" customWidth="1"/>
    <col min="9478" max="9478" width="25.6640625" style="17" customWidth="1"/>
    <col min="9479" max="9479" width="7.44140625" style="17" customWidth="1"/>
    <col min="9480" max="9480" width="9" style="17" customWidth="1"/>
    <col min="9481" max="9481" width="9" style="17" hidden="1" customWidth="1"/>
    <col min="9482" max="9728" width="9" style="17" customWidth="1"/>
    <col min="9729" max="9729" width="13.109375" style="17" customWidth="1"/>
    <col min="9730" max="9730" width="52.21875" style="17" customWidth="1"/>
    <col min="9731" max="9731" width="19.6640625" style="17" customWidth="1"/>
    <col min="9732" max="9732" width="8.21875" style="17" customWidth="1"/>
    <col min="9733" max="9733" width="19.6640625" style="17" customWidth="1"/>
    <col min="9734" max="9734" width="25.6640625" style="17" customWidth="1"/>
    <col min="9735" max="9735" width="7.44140625" style="17" customWidth="1"/>
    <col min="9736" max="9736" width="9" style="17" customWidth="1"/>
    <col min="9737" max="9737" width="9" style="17" hidden="1" customWidth="1"/>
    <col min="9738" max="9984" width="9" style="17" customWidth="1"/>
    <col min="9985" max="9985" width="13.109375" style="17" customWidth="1"/>
    <col min="9986" max="9986" width="52.21875" style="17" customWidth="1"/>
    <col min="9987" max="9987" width="19.6640625" style="17" customWidth="1"/>
    <col min="9988" max="9988" width="8.21875" style="17" customWidth="1"/>
    <col min="9989" max="9989" width="19.6640625" style="17" customWidth="1"/>
    <col min="9990" max="9990" width="25.6640625" style="17" customWidth="1"/>
    <col min="9991" max="9991" width="7.44140625" style="17" customWidth="1"/>
    <col min="9992" max="9992" width="9" style="17" customWidth="1"/>
    <col min="9993" max="9993" width="9" style="17" hidden="1" customWidth="1"/>
    <col min="9994" max="10240" width="9" style="17" customWidth="1"/>
    <col min="10241" max="10241" width="13.109375" style="17" customWidth="1"/>
    <col min="10242" max="10242" width="52.21875" style="17" customWidth="1"/>
    <col min="10243" max="10243" width="19.6640625" style="17" customWidth="1"/>
    <col min="10244" max="10244" width="8.21875" style="17" customWidth="1"/>
    <col min="10245" max="10245" width="19.6640625" style="17" customWidth="1"/>
    <col min="10246" max="10246" width="25.6640625" style="17" customWidth="1"/>
    <col min="10247" max="10247" width="7.44140625" style="17" customWidth="1"/>
    <col min="10248" max="10248" width="9" style="17" customWidth="1"/>
    <col min="10249" max="10249" width="9" style="17" hidden="1" customWidth="1"/>
    <col min="10250" max="10496" width="9" style="17" customWidth="1"/>
    <col min="10497" max="10497" width="13.109375" style="17" customWidth="1"/>
    <col min="10498" max="10498" width="52.21875" style="17" customWidth="1"/>
    <col min="10499" max="10499" width="19.6640625" style="17" customWidth="1"/>
    <col min="10500" max="10500" width="8.21875" style="17" customWidth="1"/>
    <col min="10501" max="10501" width="19.6640625" style="17" customWidth="1"/>
    <col min="10502" max="10502" width="25.6640625" style="17" customWidth="1"/>
    <col min="10503" max="10503" width="7.44140625" style="17" customWidth="1"/>
    <col min="10504" max="10504" width="9" style="17" customWidth="1"/>
    <col min="10505" max="10505" width="9" style="17" hidden="1" customWidth="1"/>
    <col min="10506" max="10752" width="9" style="17" customWidth="1"/>
    <col min="10753" max="10753" width="13.109375" style="17" customWidth="1"/>
    <col min="10754" max="10754" width="52.21875" style="17" customWidth="1"/>
    <col min="10755" max="10755" width="19.6640625" style="17" customWidth="1"/>
    <col min="10756" max="10756" width="8.21875" style="17" customWidth="1"/>
    <col min="10757" max="10757" width="19.6640625" style="17" customWidth="1"/>
    <col min="10758" max="10758" width="25.6640625" style="17" customWidth="1"/>
    <col min="10759" max="10759" width="7.44140625" style="17" customWidth="1"/>
    <col min="10760" max="10760" width="9" style="17" customWidth="1"/>
    <col min="10761" max="10761" width="9" style="17" hidden="1" customWidth="1"/>
    <col min="10762" max="11008" width="9" style="17" customWidth="1"/>
    <col min="11009" max="11009" width="13.109375" style="17" customWidth="1"/>
    <col min="11010" max="11010" width="52.21875" style="17" customWidth="1"/>
    <col min="11011" max="11011" width="19.6640625" style="17" customWidth="1"/>
    <col min="11012" max="11012" width="8.21875" style="17" customWidth="1"/>
    <col min="11013" max="11013" width="19.6640625" style="17" customWidth="1"/>
    <col min="11014" max="11014" width="25.6640625" style="17" customWidth="1"/>
    <col min="11015" max="11015" width="7.44140625" style="17" customWidth="1"/>
    <col min="11016" max="11016" width="9" style="17" customWidth="1"/>
    <col min="11017" max="11017" width="9" style="17" hidden="1" customWidth="1"/>
    <col min="11018" max="11264" width="9" style="17" customWidth="1"/>
    <col min="11265" max="11265" width="13.109375" style="17" customWidth="1"/>
    <col min="11266" max="11266" width="52.21875" style="17" customWidth="1"/>
    <col min="11267" max="11267" width="19.6640625" style="17" customWidth="1"/>
    <col min="11268" max="11268" width="8.21875" style="17" customWidth="1"/>
    <col min="11269" max="11269" width="19.6640625" style="17" customWidth="1"/>
    <col min="11270" max="11270" width="25.6640625" style="17" customWidth="1"/>
    <col min="11271" max="11271" width="7.44140625" style="17" customWidth="1"/>
    <col min="11272" max="11272" width="9" style="17" customWidth="1"/>
    <col min="11273" max="11273" width="9" style="17" hidden="1" customWidth="1"/>
    <col min="11274" max="11520" width="9" style="17" customWidth="1"/>
    <col min="11521" max="11521" width="13.109375" style="17" customWidth="1"/>
    <col min="11522" max="11522" width="52.21875" style="17" customWidth="1"/>
    <col min="11523" max="11523" width="19.6640625" style="17" customWidth="1"/>
    <col min="11524" max="11524" width="8.21875" style="17" customWidth="1"/>
    <col min="11525" max="11525" width="19.6640625" style="17" customWidth="1"/>
    <col min="11526" max="11526" width="25.6640625" style="17" customWidth="1"/>
    <col min="11527" max="11527" width="7.44140625" style="17" customWidth="1"/>
    <col min="11528" max="11528" width="9" style="17" customWidth="1"/>
    <col min="11529" max="11529" width="9" style="17" hidden="1" customWidth="1"/>
    <col min="11530" max="11776" width="9" style="17" customWidth="1"/>
    <col min="11777" max="11777" width="13.109375" style="17" customWidth="1"/>
    <col min="11778" max="11778" width="52.21875" style="17" customWidth="1"/>
    <col min="11779" max="11779" width="19.6640625" style="17" customWidth="1"/>
    <col min="11780" max="11780" width="8.21875" style="17" customWidth="1"/>
    <col min="11781" max="11781" width="19.6640625" style="17" customWidth="1"/>
    <col min="11782" max="11782" width="25.6640625" style="17" customWidth="1"/>
    <col min="11783" max="11783" width="7.44140625" style="17" customWidth="1"/>
    <col min="11784" max="11784" width="9" style="17" customWidth="1"/>
    <col min="11785" max="11785" width="9" style="17" hidden="1" customWidth="1"/>
    <col min="11786" max="12032" width="9" style="17" customWidth="1"/>
    <col min="12033" max="12033" width="13.109375" style="17" customWidth="1"/>
    <col min="12034" max="12034" width="52.21875" style="17" customWidth="1"/>
    <col min="12035" max="12035" width="19.6640625" style="17" customWidth="1"/>
    <col min="12036" max="12036" width="8.21875" style="17" customWidth="1"/>
    <col min="12037" max="12037" width="19.6640625" style="17" customWidth="1"/>
    <col min="12038" max="12038" width="25.6640625" style="17" customWidth="1"/>
    <col min="12039" max="12039" width="7.44140625" style="17" customWidth="1"/>
    <col min="12040" max="12040" width="9" style="17" customWidth="1"/>
    <col min="12041" max="12041" width="9" style="17" hidden="1" customWidth="1"/>
    <col min="12042" max="12288" width="9" style="17" customWidth="1"/>
    <col min="12289" max="12289" width="13.109375" style="17" customWidth="1"/>
    <col min="12290" max="12290" width="52.21875" style="17" customWidth="1"/>
    <col min="12291" max="12291" width="19.6640625" style="17" customWidth="1"/>
    <col min="12292" max="12292" width="8.21875" style="17" customWidth="1"/>
    <col min="12293" max="12293" width="19.6640625" style="17" customWidth="1"/>
    <col min="12294" max="12294" width="25.6640625" style="17" customWidth="1"/>
    <col min="12295" max="12295" width="7.44140625" style="17" customWidth="1"/>
    <col min="12296" max="12296" width="9" style="17" customWidth="1"/>
    <col min="12297" max="12297" width="9" style="17" hidden="1" customWidth="1"/>
    <col min="12298" max="12544" width="9" style="17" customWidth="1"/>
    <col min="12545" max="12545" width="13.109375" style="17" customWidth="1"/>
    <col min="12546" max="12546" width="52.21875" style="17" customWidth="1"/>
    <col min="12547" max="12547" width="19.6640625" style="17" customWidth="1"/>
    <col min="12548" max="12548" width="8.21875" style="17" customWidth="1"/>
    <col min="12549" max="12549" width="19.6640625" style="17" customWidth="1"/>
    <col min="12550" max="12550" width="25.6640625" style="17" customWidth="1"/>
    <col min="12551" max="12551" width="7.44140625" style="17" customWidth="1"/>
    <col min="12552" max="12552" width="9" style="17" customWidth="1"/>
    <col min="12553" max="12553" width="9" style="17" hidden="1" customWidth="1"/>
    <col min="12554" max="12800" width="9" style="17" customWidth="1"/>
    <col min="12801" max="12801" width="13.109375" style="17" customWidth="1"/>
    <col min="12802" max="12802" width="52.21875" style="17" customWidth="1"/>
    <col min="12803" max="12803" width="19.6640625" style="17" customWidth="1"/>
    <col min="12804" max="12804" width="8.21875" style="17" customWidth="1"/>
    <col min="12805" max="12805" width="19.6640625" style="17" customWidth="1"/>
    <col min="12806" max="12806" width="25.6640625" style="17" customWidth="1"/>
    <col min="12807" max="12807" width="7.44140625" style="17" customWidth="1"/>
    <col min="12808" max="12808" width="9" style="17" customWidth="1"/>
    <col min="12809" max="12809" width="9" style="17" hidden="1" customWidth="1"/>
    <col min="12810" max="13056" width="9" style="17" customWidth="1"/>
    <col min="13057" max="13057" width="13.109375" style="17" customWidth="1"/>
    <col min="13058" max="13058" width="52.21875" style="17" customWidth="1"/>
    <col min="13059" max="13059" width="19.6640625" style="17" customWidth="1"/>
    <col min="13060" max="13060" width="8.21875" style="17" customWidth="1"/>
    <col min="13061" max="13061" width="19.6640625" style="17" customWidth="1"/>
    <col min="13062" max="13062" width="25.6640625" style="17" customWidth="1"/>
    <col min="13063" max="13063" width="7.44140625" style="17" customWidth="1"/>
    <col min="13064" max="13064" width="9" style="17" customWidth="1"/>
    <col min="13065" max="13065" width="9" style="17" hidden="1" customWidth="1"/>
    <col min="13066" max="13312" width="9" style="17" customWidth="1"/>
    <col min="13313" max="13313" width="13.109375" style="17" customWidth="1"/>
    <col min="13314" max="13314" width="52.21875" style="17" customWidth="1"/>
    <col min="13315" max="13315" width="19.6640625" style="17" customWidth="1"/>
    <col min="13316" max="13316" width="8.21875" style="17" customWidth="1"/>
    <col min="13317" max="13317" width="19.6640625" style="17" customWidth="1"/>
    <col min="13318" max="13318" width="25.6640625" style="17" customWidth="1"/>
    <col min="13319" max="13319" width="7.44140625" style="17" customWidth="1"/>
    <col min="13320" max="13320" width="9" style="17" customWidth="1"/>
    <col min="13321" max="13321" width="9" style="17" hidden="1" customWidth="1"/>
    <col min="13322" max="13568" width="9" style="17" customWidth="1"/>
    <col min="13569" max="13569" width="13.109375" style="17" customWidth="1"/>
    <col min="13570" max="13570" width="52.21875" style="17" customWidth="1"/>
    <col min="13571" max="13571" width="19.6640625" style="17" customWidth="1"/>
    <col min="13572" max="13572" width="8.21875" style="17" customWidth="1"/>
    <col min="13573" max="13573" width="19.6640625" style="17" customWidth="1"/>
    <col min="13574" max="13574" width="25.6640625" style="17" customWidth="1"/>
    <col min="13575" max="13575" width="7.44140625" style="17" customWidth="1"/>
    <col min="13576" max="13576" width="9" style="17" customWidth="1"/>
    <col min="13577" max="13577" width="9" style="17" hidden="1" customWidth="1"/>
    <col min="13578" max="13824" width="9" style="17" customWidth="1"/>
    <col min="13825" max="13825" width="13.109375" style="17" customWidth="1"/>
    <col min="13826" max="13826" width="52.21875" style="17" customWidth="1"/>
    <col min="13827" max="13827" width="19.6640625" style="17" customWidth="1"/>
    <col min="13828" max="13828" width="8.21875" style="17" customWidth="1"/>
    <col min="13829" max="13829" width="19.6640625" style="17" customWidth="1"/>
    <col min="13830" max="13830" width="25.6640625" style="17" customWidth="1"/>
    <col min="13831" max="13831" width="7.44140625" style="17" customWidth="1"/>
    <col min="13832" max="13832" width="9" style="17" customWidth="1"/>
    <col min="13833" max="13833" width="9" style="17" hidden="1" customWidth="1"/>
    <col min="13834" max="14080" width="9" style="17" customWidth="1"/>
    <col min="14081" max="14081" width="13.109375" style="17" customWidth="1"/>
    <col min="14082" max="14082" width="52.21875" style="17" customWidth="1"/>
    <col min="14083" max="14083" width="19.6640625" style="17" customWidth="1"/>
    <col min="14084" max="14084" width="8.21875" style="17" customWidth="1"/>
    <col min="14085" max="14085" width="19.6640625" style="17" customWidth="1"/>
    <col min="14086" max="14086" width="25.6640625" style="17" customWidth="1"/>
    <col min="14087" max="14087" width="7.44140625" style="17" customWidth="1"/>
    <col min="14088" max="14088" width="9" style="17" customWidth="1"/>
    <col min="14089" max="14089" width="9" style="17" hidden="1" customWidth="1"/>
    <col min="14090" max="14336" width="9" style="17" customWidth="1"/>
    <col min="14337" max="14337" width="13.109375" style="17" customWidth="1"/>
    <col min="14338" max="14338" width="52.21875" style="17" customWidth="1"/>
    <col min="14339" max="14339" width="19.6640625" style="17" customWidth="1"/>
    <col min="14340" max="14340" width="8.21875" style="17" customWidth="1"/>
    <col min="14341" max="14341" width="19.6640625" style="17" customWidth="1"/>
    <col min="14342" max="14342" width="25.6640625" style="17" customWidth="1"/>
    <col min="14343" max="14343" width="7.44140625" style="17" customWidth="1"/>
    <col min="14344" max="14344" width="9" style="17" customWidth="1"/>
    <col min="14345" max="14345" width="9" style="17" hidden="1" customWidth="1"/>
    <col min="14346" max="14592" width="9" style="17" customWidth="1"/>
    <col min="14593" max="14593" width="13.109375" style="17" customWidth="1"/>
    <col min="14594" max="14594" width="52.21875" style="17" customWidth="1"/>
    <col min="14595" max="14595" width="19.6640625" style="17" customWidth="1"/>
    <col min="14596" max="14596" width="8.21875" style="17" customWidth="1"/>
    <col min="14597" max="14597" width="19.6640625" style="17" customWidth="1"/>
    <col min="14598" max="14598" width="25.6640625" style="17" customWidth="1"/>
    <col min="14599" max="14599" width="7.44140625" style="17" customWidth="1"/>
    <col min="14600" max="14600" width="9" style="17" customWidth="1"/>
    <col min="14601" max="14601" width="9" style="17" hidden="1" customWidth="1"/>
    <col min="14602" max="14848" width="9" style="17" customWidth="1"/>
    <col min="14849" max="14849" width="13.109375" style="17" customWidth="1"/>
    <col min="14850" max="14850" width="52.21875" style="17" customWidth="1"/>
    <col min="14851" max="14851" width="19.6640625" style="17" customWidth="1"/>
    <col min="14852" max="14852" width="8.21875" style="17" customWidth="1"/>
    <col min="14853" max="14853" width="19.6640625" style="17" customWidth="1"/>
    <col min="14854" max="14854" width="25.6640625" style="17" customWidth="1"/>
    <col min="14855" max="14855" width="7.44140625" style="17" customWidth="1"/>
    <col min="14856" max="14856" width="9" style="17" customWidth="1"/>
    <col min="14857" max="14857" width="9" style="17" hidden="1" customWidth="1"/>
    <col min="14858" max="15104" width="9" style="17" customWidth="1"/>
    <col min="15105" max="15105" width="13.109375" style="17" customWidth="1"/>
    <col min="15106" max="15106" width="52.21875" style="17" customWidth="1"/>
    <col min="15107" max="15107" width="19.6640625" style="17" customWidth="1"/>
    <col min="15108" max="15108" width="8.21875" style="17" customWidth="1"/>
    <col min="15109" max="15109" width="19.6640625" style="17" customWidth="1"/>
    <col min="15110" max="15110" width="25.6640625" style="17" customWidth="1"/>
    <col min="15111" max="15111" width="7.44140625" style="17" customWidth="1"/>
    <col min="15112" max="15112" width="9" style="17" customWidth="1"/>
    <col min="15113" max="15113" width="9" style="17" hidden="1" customWidth="1"/>
    <col min="15114" max="15360" width="9" style="17" customWidth="1"/>
    <col min="15361" max="15361" width="13.109375" style="17" customWidth="1"/>
    <col min="15362" max="15362" width="52.21875" style="17" customWidth="1"/>
    <col min="15363" max="15363" width="19.6640625" style="17" customWidth="1"/>
    <col min="15364" max="15364" width="8.21875" style="17" customWidth="1"/>
    <col min="15365" max="15365" width="19.6640625" style="17" customWidth="1"/>
    <col min="15366" max="15366" width="25.6640625" style="17" customWidth="1"/>
    <col min="15367" max="15367" width="7.44140625" style="17" customWidth="1"/>
    <col min="15368" max="15368" width="9" style="17" customWidth="1"/>
    <col min="15369" max="15369" width="9" style="17" hidden="1" customWidth="1"/>
    <col min="15370" max="15616" width="9" style="17" customWidth="1"/>
    <col min="15617" max="15617" width="13.109375" style="17" customWidth="1"/>
    <col min="15618" max="15618" width="52.21875" style="17" customWidth="1"/>
    <col min="15619" max="15619" width="19.6640625" style="17" customWidth="1"/>
    <col min="15620" max="15620" width="8.21875" style="17" customWidth="1"/>
    <col min="15621" max="15621" width="19.6640625" style="17" customWidth="1"/>
    <col min="15622" max="15622" width="25.6640625" style="17" customWidth="1"/>
    <col min="15623" max="15623" width="7.44140625" style="17" customWidth="1"/>
    <col min="15624" max="15624" width="9" style="17" customWidth="1"/>
    <col min="15625" max="15625" width="9" style="17" hidden="1" customWidth="1"/>
    <col min="15626" max="15872" width="9" style="17" customWidth="1"/>
    <col min="15873" max="15873" width="13.109375" style="17" customWidth="1"/>
    <col min="15874" max="15874" width="52.21875" style="17" customWidth="1"/>
    <col min="15875" max="15875" width="19.6640625" style="17" customWidth="1"/>
    <col min="15876" max="15876" width="8.21875" style="17" customWidth="1"/>
    <col min="15877" max="15877" width="19.6640625" style="17" customWidth="1"/>
    <col min="15878" max="15878" width="25.6640625" style="17" customWidth="1"/>
    <col min="15879" max="15879" width="7.44140625" style="17" customWidth="1"/>
    <col min="15880" max="15880" width="9" style="17" customWidth="1"/>
    <col min="15881" max="15881" width="9" style="17" hidden="1" customWidth="1"/>
    <col min="15882" max="16128" width="9" style="17" customWidth="1"/>
    <col min="16129" max="16129" width="13.109375" style="17" customWidth="1"/>
    <col min="16130" max="16130" width="52.21875" style="17" customWidth="1"/>
    <col min="16131" max="16131" width="19.6640625" style="17" customWidth="1"/>
    <col min="16132" max="16132" width="8.21875" style="17" customWidth="1"/>
    <col min="16133" max="16133" width="19.6640625" style="17" customWidth="1"/>
    <col min="16134" max="16134" width="25.6640625" style="17" customWidth="1"/>
    <col min="16135" max="16135" width="7.44140625" style="17" customWidth="1"/>
    <col min="16136" max="16136" width="9" style="17" customWidth="1"/>
    <col min="16137" max="16137" width="9" style="17" hidden="1" customWidth="1"/>
    <col min="16138" max="16384" width="9" style="17" customWidth="1"/>
  </cols>
  <sheetData>
    <row r="1" spans="1:6" ht="24.75" customHeight="1" x14ac:dyDescent="0.2">
      <c r="A1" s="103" t="s">
        <v>42</v>
      </c>
      <c r="B1" s="103"/>
      <c r="C1" s="103"/>
      <c r="D1" s="103"/>
      <c r="E1" s="103"/>
      <c r="F1" s="103"/>
    </row>
    <row r="2" spans="1:6" ht="15.75" customHeight="1" x14ac:dyDescent="0.2">
      <c r="A2" s="104"/>
      <c r="B2" s="104"/>
      <c r="C2" s="37"/>
      <c r="D2" s="25"/>
      <c r="E2" s="25"/>
      <c r="F2" s="31" t="s">
        <v>1</v>
      </c>
    </row>
    <row r="3" spans="1:6" ht="24.75" customHeight="1" x14ac:dyDescent="0.2">
      <c r="A3" s="20" t="s">
        <v>20</v>
      </c>
      <c r="B3" s="20" t="s">
        <v>31</v>
      </c>
      <c r="C3" s="20" t="s">
        <v>4</v>
      </c>
      <c r="D3" s="20" t="s">
        <v>9</v>
      </c>
      <c r="E3" s="20" t="s">
        <v>18</v>
      </c>
      <c r="F3" s="20" t="s">
        <v>2</v>
      </c>
    </row>
    <row r="4" spans="1:6" ht="38.25" customHeight="1" x14ac:dyDescent="0.15">
      <c r="A4" s="42" t="str" cm="1">
        <f t="array" ref="A4">INDEX(単価表!A:A, (ROW()-4)*12+1)</f>
        <v>第　1　号</v>
      </c>
      <c r="B4" s="21" t="str" cm="1">
        <f t="array" ref="B4">INDEX(単価表!C:C, (ROW()-4)*12+1)</f>
        <v>計画準備</v>
      </c>
      <c r="C4" s="22">
        <v>1</v>
      </c>
      <c r="D4" s="26" t="s">
        <v>26</v>
      </c>
      <c r="E4" s="30"/>
      <c r="F4" s="36" t="s">
        <v>32</v>
      </c>
    </row>
    <row r="5" spans="1:6" ht="38.25" customHeight="1" x14ac:dyDescent="0.15">
      <c r="A5" s="42" t="str" cm="1">
        <f t="array" ref="A5">INDEX(単価表!A:A, (ROW()-4)*12+1)</f>
        <v>第　2　号</v>
      </c>
      <c r="B5" s="21" t="str" cm="1">
        <f t="array" ref="B5">INDEX(単価表!C:C, (ROW()-4)*12+1)</f>
        <v>資料収集・整理</v>
      </c>
      <c r="C5" s="22">
        <v>1</v>
      </c>
      <c r="D5" s="26" t="s">
        <v>26</v>
      </c>
      <c r="E5" s="30"/>
      <c r="F5" s="36"/>
    </row>
    <row r="6" spans="1:6" ht="38.25" customHeight="1" x14ac:dyDescent="0.15">
      <c r="A6" s="42" t="str" cm="1">
        <f t="array" ref="A6">INDEX(単価表!A:A, (ROW()-4)*12+1)</f>
        <v>第　3　号</v>
      </c>
      <c r="B6" s="21" t="str" cm="1">
        <f t="array" ref="B6">INDEX(単価表!C:C, (ROW()-4)*12+1)</f>
        <v>強靭化の目標等の見直し</v>
      </c>
      <c r="C6" s="22">
        <v>1</v>
      </c>
      <c r="D6" s="26" t="s">
        <v>26</v>
      </c>
      <c r="E6" s="30"/>
      <c r="F6" s="36"/>
    </row>
    <row r="7" spans="1:6" ht="38.25" customHeight="1" x14ac:dyDescent="0.15">
      <c r="A7" s="42" t="str" cm="1">
        <f t="array" ref="A7">INDEX(単価表!A:A, (ROW()-4)*12+1)</f>
        <v>第　4　号</v>
      </c>
      <c r="B7" s="21" t="str" cm="1">
        <f t="array" ref="B7">INDEX(単価表!C:C, (ROW()-4)*12+1)</f>
        <v>リスクシナリオ（最悪の事態）の見直し</v>
      </c>
      <c r="C7" s="22">
        <v>1</v>
      </c>
      <c r="D7" s="26" t="s">
        <v>26</v>
      </c>
      <c r="E7" s="30"/>
      <c r="F7" s="36"/>
    </row>
    <row r="8" spans="1:6" ht="38.25" customHeight="1" x14ac:dyDescent="0.15">
      <c r="A8" s="42" t="str" cm="1">
        <f t="array" ref="A8">INDEX(単価表!A:A, (ROW()-4)*12+1)</f>
        <v>第　5　号</v>
      </c>
      <c r="B8" s="21" t="str" cm="1">
        <f t="array" ref="B8">INDEX(単価表!C:C, (ROW()-4)*12+1)</f>
        <v>強靭化施策分野の見直し</v>
      </c>
      <c r="C8" s="22">
        <v>1</v>
      </c>
      <c r="D8" s="26" t="s">
        <v>26</v>
      </c>
      <c r="E8" s="30"/>
      <c r="F8" s="36"/>
    </row>
    <row r="9" spans="1:6" ht="38.25" customHeight="1" x14ac:dyDescent="0.15">
      <c r="A9" s="42" t="str" cm="1">
        <f t="array" ref="A9">INDEX(単価表!A:A, (ROW()-4)*12+1)</f>
        <v>第　6　号</v>
      </c>
      <c r="B9" s="21" t="str" cm="1">
        <f t="array" ref="B9">INDEX(単価表!C:C, (ROW()-4)*12+1)</f>
        <v>脆弱性評価及び業績指標等の検討</v>
      </c>
      <c r="C9" s="22">
        <v>1</v>
      </c>
      <c r="D9" s="26" t="s">
        <v>26</v>
      </c>
      <c r="E9" s="30"/>
      <c r="F9" s="36"/>
    </row>
    <row r="10" spans="1:6" ht="38.25" customHeight="1" x14ac:dyDescent="0.15">
      <c r="A10" s="42" t="str" cm="1">
        <f t="array" ref="A10">INDEX(単価表!A:A, (ROW()-4)*12+1)</f>
        <v>第　7　号</v>
      </c>
      <c r="B10" s="21" t="str" cm="1">
        <f t="array" ref="B10">INDEX(単価表!C:C, (ROW()-4)*12+1)</f>
        <v>リスク対応方策の検討</v>
      </c>
      <c r="C10" s="22">
        <v>1</v>
      </c>
      <c r="D10" s="26" t="s">
        <v>26</v>
      </c>
      <c r="E10" s="30"/>
      <c r="F10" s="36"/>
    </row>
    <row r="11" spans="1:6" ht="38.25" customHeight="1" x14ac:dyDescent="0.15">
      <c r="A11" s="42" t="str" cm="1">
        <f t="array" ref="A11">INDEX(単価表!A:A, (ROW()-4)*12+1)</f>
        <v>第　8　号</v>
      </c>
      <c r="B11" s="21" t="str" cm="1">
        <f t="array" ref="B11">INDEX(単価表!C:C, (ROW()-4)*12+1)</f>
        <v>重点的に取り組むべき対応方策の整理</v>
      </c>
      <c r="C11" s="22">
        <v>1</v>
      </c>
      <c r="D11" s="26" t="s">
        <v>26</v>
      </c>
      <c r="E11" s="30"/>
      <c r="F11" s="36"/>
    </row>
    <row r="12" spans="1:6" ht="38.25" customHeight="1" x14ac:dyDescent="0.15">
      <c r="A12" s="42" t="str" cm="1">
        <f t="array" ref="A12">INDEX(単価表!A:A, (ROW()-4)*12+1)</f>
        <v>第　9　号</v>
      </c>
      <c r="B12" s="21" t="str" cm="1">
        <f t="array" ref="B12">INDEX(単価表!C:C, (ROW()-4)*12+1)</f>
        <v>計画の推進方策の検討</v>
      </c>
      <c r="C12" s="22">
        <v>1</v>
      </c>
      <c r="D12" s="26" t="s">
        <v>26</v>
      </c>
      <c r="E12" s="30"/>
      <c r="F12" s="36"/>
    </row>
    <row r="13" spans="1:6" ht="38.25" customHeight="1" x14ac:dyDescent="0.15">
      <c r="A13" s="42" t="str" cm="1">
        <f t="array" ref="A13">INDEX(単価表!A:A, (ROW()-4)*12+1)</f>
        <v>第　10　号</v>
      </c>
      <c r="B13" s="21" t="str" cm="1">
        <f t="array" ref="B13">INDEX(単価表!C:C, (ROW()-4)*12+1)</f>
        <v>庁内検討の支援</v>
      </c>
      <c r="C13" s="22">
        <v>1</v>
      </c>
      <c r="D13" s="26" t="s">
        <v>26</v>
      </c>
      <c r="E13" s="30"/>
      <c r="F13" s="36"/>
    </row>
    <row r="14" spans="1:6" ht="38.25" customHeight="1" x14ac:dyDescent="0.15">
      <c r="A14" s="42" t="str" cm="1">
        <f t="array" ref="A14">INDEX(単価表!A:A, (ROW()-4)*12+1)</f>
        <v>第　11　号</v>
      </c>
      <c r="B14" s="21" t="str" cm="1">
        <f t="array" ref="B14">INDEX(単価表!C:C, (ROW()-4)*12+1)</f>
        <v>計画の作成及び修正</v>
      </c>
      <c r="C14" s="22">
        <v>1</v>
      </c>
      <c r="D14" s="26" t="s">
        <v>26</v>
      </c>
      <c r="E14" s="30"/>
      <c r="F14" s="36"/>
    </row>
    <row r="15" spans="1:6" ht="38.25" customHeight="1" x14ac:dyDescent="0.15">
      <c r="A15" s="42" t="str" cm="1">
        <f t="array" ref="A15">INDEX(単価表!A:A, (ROW()-4)*12+1)</f>
        <v>第　12　号</v>
      </c>
      <c r="B15" s="21" t="str" cm="1">
        <f t="array" ref="B15">INDEX(単価表!C:C, (ROW()-4)*12+1)</f>
        <v>パブリックコメント実施の支援</v>
      </c>
      <c r="C15" s="22">
        <v>1</v>
      </c>
      <c r="D15" s="26" t="s">
        <v>26</v>
      </c>
      <c r="E15" s="30"/>
      <c r="F15" s="36"/>
    </row>
    <row r="16" spans="1:6" ht="38.25" customHeight="1" x14ac:dyDescent="0.15">
      <c r="A16" s="42" t="str" cm="1">
        <f t="array" ref="A16">INDEX(単価表!A:A, (ROW()-4)*12+1)</f>
        <v>第　13　号</v>
      </c>
      <c r="B16" s="21" t="str" cm="1">
        <f t="array" ref="B16">INDEX(単価表!C:C, (ROW()-4)*12+1)</f>
        <v>強靭化計画案の作成</v>
      </c>
      <c r="C16" s="60">
        <v>1</v>
      </c>
      <c r="D16" s="61" t="s">
        <v>26</v>
      </c>
      <c r="E16" s="30"/>
      <c r="F16" s="59"/>
    </row>
    <row r="17" spans="1:6" ht="38.25" customHeight="1" x14ac:dyDescent="0.15">
      <c r="A17" s="42" t="str" cm="1">
        <f t="array" ref="A17">INDEX(単価表!A:A, (ROW()-4)*12+1)</f>
        <v>第　14　号</v>
      </c>
      <c r="B17" s="21" t="str" cm="1">
        <f t="array" ref="B17">INDEX(単価表!C:C, (ROW()-4)*12+1)</f>
        <v>業務報告書の作成</v>
      </c>
      <c r="C17" s="60">
        <v>1</v>
      </c>
      <c r="D17" s="61" t="s">
        <v>26</v>
      </c>
      <c r="E17" s="30"/>
      <c r="F17" s="36"/>
    </row>
    <row r="18" spans="1:6" ht="38.25" customHeight="1" x14ac:dyDescent="0.15">
      <c r="A18" s="42" t="str" cm="1">
        <f t="array" ref="A18">INDEX(単価表!A:A, (ROW()-4)*12+1)</f>
        <v>第　15　号</v>
      </c>
      <c r="B18" s="21" t="str" cm="1">
        <f t="array" ref="B18">INDEX(単価表!C:C, (ROW()-4)*12+1)</f>
        <v>打合せ協議(3回)</v>
      </c>
      <c r="C18" s="22">
        <v>1</v>
      </c>
      <c r="D18" s="26" t="s">
        <v>26</v>
      </c>
      <c r="E18" s="30"/>
      <c r="F18" s="36"/>
    </row>
    <row r="19" spans="1:6" ht="27" customHeight="1" x14ac:dyDescent="0.2">
      <c r="A19" s="108" t="s">
        <v>33</v>
      </c>
      <c r="B19" s="108"/>
      <c r="C19" s="108"/>
      <c r="D19" s="108"/>
      <c r="E19" s="108"/>
      <c r="F19" s="108"/>
    </row>
  </sheetData>
  <mergeCells count="3">
    <mergeCell ref="A1:F1"/>
    <mergeCell ref="A2:B2"/>
    <mergeCell ref="A19:F19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80A6-4157-45B7-A6D8-1BC665AB96C4}">
  <sheetPr>
    <tabColor rgb="FF00B0F0"/>
  </sheetPr>
  <dimension ref="A1:WVQ180"/>
  <sheetViews>
    <sheetView view="pageBreakPreview" topLeftCell="A190" zoomScale="85" zoomScaleNormal="85" zoomScaleSheetLayoutView="85" workbookViewId="0">
      <selection activeCell="I3" sqref="I3"/>
    </sheetView>
  </sheetViews>
  <sheetFormatPr defaultRowHeight="13.2" x14ac:dyDescent="0.2"/>
  <cols>
    <col min="1" max="1" width="38.6640625" style="17" customWidth="1"/>
    <col min="2" max="2" width="19.109375" style="17" customWidth="1"/>
    <col min="3" max="3" width="8.21875" style="17" customWidth="1"/>
    <col min="4" max="4" width="25.33203125" style="38" customWidth="1"/>
    <col min="5" max="5" width="25.33203125" style="17" customWidth="1"/>
    <col min="6" max="6" width="10" style="17" customWidth="1"/>
    <col min="7" max="7" width="18.6640625" style="17" customWidth="1"/>
    <col min="8" max="8" width="9" style="17" customWidth="1"/>
    <col min="9" max="9" width="8" style="17" customWidth="1"/>
    <col min="10" max="256" width="9" style="17" customWidth="1"/>
    <col min="257" max="257" width="38.6640625" style="17" customWidth="1"/>
    <col min="258" max="258" width="19.109375" style="17" customWidth="1"/>
    <col min="259" max="259" width="8.21875" style="17" customWidth="1"/>
    <col min="260" max="261" width="25.33203125" style="17" customWidth="1"/>
    <col min="262" max="262" width="10" style="17" customWidth="1"/>
    <col min="263" max="263" width="18.6640625" style="17" customWidth="1"/>
    <col min="264" max="264" width="9" style="17" customWidth="1"/>
    <col min="265" max="265" width="9" style="17" hidden="1" customWidth="1"/>
    <col min="266" max="512" width="9" style="17" customWidth="1"/>
    <col min="513" max="513" width="38.6640625" style="17" customWidth="1"/>
    <col min="514" max="514" width="19.109375" style="17" customWidth="1"/>
    <col min="515" max="515" width="8.21875" style="17" customWidth="1"/>
    <col min="516" max="517" width="25.33203125" style="17" customWidth="1"/>
    <col min="518" max="518" width="10" style="17" customWidth="1"/>
    <col min="519" max="519" width="18.6640625" style="17" customWidth="1"/>
    <col min="520" max="520" width="9" style="17" customWidth="1"/>
    <col min="521" max="521" width="9" style="17" hidden="1" customWidth="1"/>
    <col min="522" max="768" width="9" style="17" customWidth="1"/>
    <col min="769" max="769" width="38.6640625" style="17" customWidth="1"/>
    <col min="770" max="770" width="19.109375" style="17" customWidth="1"/>
    <col min="771" max="771" width="8.21875" style="17" customWidth="1"/>
    <col min="772" max="773" width="25.33203125" style="17" customWidth="1"/>
    <col min="774" max="774" width="10" style="17" customWidth="1"/>
    <col min="775" max="775" width="18.6640625" style="17" customWidth="1"/>
    <col min="776" max="776" width="9" style="17" customWidth="1"/>
    <col min="777" max="777" width="9" style="17" hidden="1" customWidth="1"/>
    <col min="778" max="1024" width="9" style="17" customWidth="1"/>
    <col min="1025" max="1025" width="38.6640625" style="17" customWidth="1"/>
    <col min="1026" max="1026" width="19.109375" style="17" customWidth="1"/>
    <col min="1027" max="1027" width="8.21875" style="17" customWidth="1"/>
    <col min="1028" max="1029" width="25.33203125" style="17" customWidth="1"/>
    <col min="1030" max="1030" width="10" style="17" customWidth="1"/>
    <col min="1031" max="1031" width="18.6640625" style="17" customWidth="1"/>
    <col min="1032" max="1032" width="9" style="17" customWidth="1"/>
    <col min="1033" max="1033" width="9" style="17" hidden="1" customWidth="1"/>
    <col min="1034" max="1280" width="9" style="17" customWidth="1"/>
    <col min="1281" max="1281" width="38.6640625" style="17" customWidth="1"/>
    <col min="1282" max="1282" width="19.109375" style="17" customWidth="1"/>
    <col min="1283" max="1283" width="8.21875" style="17" customWidth="1"/>
    <col min="1284" max="1285" width="25.33203125" style="17" customWidth="1"/>
    <col min="1286" max="1286" width="10" style="17" customWidth="1"/>
    <col min="1287" max="1287" width="18.6640625" style="17" customWidth="1"/>
    <col min="1288" max="1288" width="9" style="17" customWidth="1"/>
    <col min="1289" max="1289" width="9" style="17" hidden="1" customWidth="1"/>
    <col min="1290" max="1536" width="9" style="17" customWidth="1"/>
    <col min="1537" max="1537" width="38.6640625" style="17" customWidth="1"/>
    <col min="1538" max="1538" width="19.109375" style="17" customWidth="1"/>
    <col min="1539" max="1539" width="8.21875" style="17" customWidth="1"/>
    <col min="1540" max="1541" width="25.33203125" style="17" customWidth="1"/>
    <col min="1542" max="1542" width="10" style="17" customWidth="1"/>
    <col min="1543" max="1543" width="18.6640625" style="17" customWidth="1"/>
    <col min="1544" max="1544" width="9" style="17" customWidth="1"/>
    <col min="1545" max="1545" width="9" style="17" hidden="1" customWidth="1"/>
    <col min="1546" max="1792" width="9" style="17" customWidth="1"/>
    <col min="1793" max="1793" width="38.6640625" style="17" customWidth="1"/>
    <col min="1794" max="1794" width="19.109375" style="17" customWidth="1"/>
    <col min="1795" max="1795" width="8.21875" style="17" customWidth="1"/>
    <col min="1796" max="1797" width="25.33203125" style="17" customWidth="1"/>
    <col min="1798" max="1798" width="10" style="17" customWidth="1"/>
    <col min="1799" max="1799" width="18.6640625" style="17" customWidth="1"/>
    <col min="1800" max="1800" width="9" style="17" customWidth="1"/>
    <col min="1801" max="1801" width="9" style="17" hidden="1" customWidth="1"/>
    <col min="1802" max="2048" width="9" style="17" customWidth="1"/>
    <col min="2049" max="2049" width="38.6640625" style="17" customWidth="1"/>
    <col min="2050" max="2050" width="19.109375" style="17" customWidth="1"/>
    <col min="2051" max="2051" width="8.21875" style="17" customWidth="1"/>
    <col min="2052" max="2053" width="25.33203125" style="17" customWidth="1"/>
    <col min="2054" max="2054" width="10" style="17" customWidth="1"/>
    <col min="2055" max="2055" width="18.6640625" style="17" customWidth="1"/>
    <col min="2056" max="2056" width="9" style="17" customWidth="1"/>
    <col min="2057" max="2057" width="9" style="17" hidden="1" customWidth="1"/>
    <col min="2058" max="2304" width="9" style="17" customWidth="1"/>
    <col min="2305" max="2305" width="38.6640625" style="17" customWidth="1"/>
    <col min="2306" max="2306" width="19.109375" style="17" customWidth="1"/>
    <col min="2307" max="2307" width="8.21875" style="17" customWidth="1"/>
    <col min="2308" max="2309" width="25.33203125" style="17" customWidth="1"/>
    <col min="2310" max="2310" width="10" style="17" customWidth="1"/>
    <col min="2311" max="2311" width="18.6640625" style="17" customWidth="1"/>
    <col min="2312" max="2312" width="9" style="17" customWidth="1"/>
    <col min="2313" max="2313" width="9" style="17" hidden="1" customWidth="1"/>
    <col min="2314" max="2560" width="9" style="17" customWidth="1"/>
    <col min="2561" max="2561" width="38.6640625" style="17" customWidth="1"/>
    <col min="2562" max="2562" width="19.109375" style="17" customWidth="1"/>
    <col min="2563" max="2563" width="8.21875" style="17" customWidth="1"/>
    <col min="2564" max="2565" width="25.33203125" style="17" customWidth="1"/>
    <col min="2566" max="2566" width="10" style="17" customWidth="1"/>
    <col min="2567" max="2567" width="18.6640625" style="17" customWidth="1"/>
    <col min="2568" max="2568" width="9" style="17" customWidth="1"/>
    <col min="2569" max="2569" width="9" style="17" hidden="1" customWidth="1"/>
    <col min="2570" max="2816" width="9" style="17" customWidth="1"/>
    <col min="2817" max="2817" width="38.6640625" style="17" customWidth="1"/>
    <col min="2818" max="2818" width="19.109375" style="17" customWidth="1"/>
    <col min="2819" max="2819" width="8.21875" style="17" customWidth="1"/>
    <col min="2820" max="2821" width="25.33203125" style="17" customWidth="1"/>
    <col min="2822" max="2822" width="10" style="17" customWidth="1"/>
    <col min="2823" max="2823" width="18.6640625" style="17" customWidth="1"/>
    <col min="2824" max="2824" width="9" style="17" customWidth="1"/>
    <col min="2825" max="2825" width="9" style="17" hidden="1" customWidth="1"/>
    <col min="2826" max="3072" width="9" style="17" customWidth="1"/>
    <col min="3073" max="3073" width="38.6640625" style="17" customWidth="1"/>
    <col min="3074" max="3074" width="19.109375" style="17" customWidth="1"/>
    <col min="3075" max="3075" width="8.21875" style="17" customWidth="1"/>
    <col min="3076" max="3077" width="25.33203125" style="17" customWidth="1"/>
    <col min="3078" max="3078" width="10" style="17" customWidth="1"/>
    <col min="3079" max="3079" width="18.6640625" style="17" customWidth="1"/>
    <col min="3080" max="3080" width="9" style="17" customWidth="1"/>
    <col min="3081" max="3081" width="9" style="17" hidden="1" customWidth="1"/>
    <col min="3082" max="3328" width="9" style="17" customWidth="1"/>
    <col min="3329" max="3329" width="38.6640625" style="17" customWidth="1"/>
    <col min="3330" max="3330" width="19.109375" style="17" customWidth="1"/>
    <col min="3331" max="3331" width="8.21875" style="17" customWidth="1"/>
    <col min="3332" max="3333" width="25.33203125" style="17" customWidth="1"/>
    <col min="3334" max="3334" width="10" style="17" customWidth="1"/>
    <col min="3335" max="3335" width="18.6640625" style="17" customWidth="1"/>
    <col min="3336" max="3336" width="9" style="17" customWidth="1"/>
    <col min="3337" max="3337" width="9" style="17" hidden="1" customWidth="1"/>
    <col min="3338" max="3584" width="9" style="17" customWidth="1"/>
    <col min="3585" max="3585" width="38.6640625" style="17" customWidth="1"/>
    <col min="3586" max="3586" width="19.109375" style="17" customWidth="1"/>
    <col min="3587" max="3587" width="8.21875" style="17" customWidth="1"/>
    <col min="3588" max="3589" width="25.33203125" style="17" customWidth="1"/>
    <col min="3590" max="3590" width="10" style="17" customWidth="1"/>
    <col min="3591" max="3591" width="18.6640625" style="17" customWidth="1"/>
    <col min="3592" max="3592" width="9" style="17" customWidth="1"/>
    <col min="3593" max="3593" width="9" style="17" hidden="1" customWidth="1"/>
    <col min="3594" max="3840" width="9" style="17" customWidth="1"/>
    <col min="3841" max="3841" width="38.6640625" style="17" customWidth="1"/>
    <col min="3842" max="3842" width="19.109375" style="17" customWidth="1"/>
    <col min="3843" max="3843" width="8.21875" style="17" customWidth="1"/>
    <col min="3844" max="3845" width="25.33203125" style="17" customWidth="1"/>
    <col min="3846" max="3846" width="10" style="17" customWidth="1"/>
    <col min="3847" max="3847" width="18.6640625" style="17" customWidth="1"/>
    <col min="3848" max="3848" width="9" style="17" customWidth="1"/>
    <col min="3849" max="3849" width="9" style="17" hidden="1" customWidth="1"/>
    <col min="3850" max="4096" width="9" style="17" customWidth="1"/>
    <col min="4097" max="4097" width="38.6640625" style="17" customWidth="1"/>
    <col min="4098" max="4098" width="19.109375" style="17" customWidth="1"/>
    <col min="4099" max="4099" width="8.21875" style="17" customWidth="1"/>
    <col min="4100" max="4101" width="25.33203125" style="17" customWidth="1"/>
    <col min="4102" max="4102" width="10" style="17" customWidth="1"/>
    <col min="4103" max="4103" width="18.6640625" style="17" customWidth="1"/>
    <col min="4104" max="4104" width="9" style="17" customWidth="1"/>
    <col min="4105" max="4105" width="9" style="17" hidden="1" customWidth="1"/>
    <col min="4106" max="4352" width="9" style="17" customWidth="1"/>
    <col min="4353" max="4353" width="38.6640625" style="17" customWidth="1"/>
    <col min="4354" max="4354" width="19.109375" style="17" customWidth="1"/>
    <col min="4355" max="4355" width="8.21875" style="17" customWidth="1"/>
    <col min="4356" max="4357" width="25.33203125" style="17" customWidth="1"/>
    <col min="4358" max="4358" width="10" style="17" customWidth="1"/>
    <col min="4359" max="4359" width="18.6640625" style="17" customWidth="1"/>
    <col min="4360" max="4360" width="9" style="17" customWidth="1"/>
    <col min="4361" max="4361" width="9" style="17" hidden="1" customWidth="1"/>
    <col min="4362" max="4608" width="9" style="17" customWidth="1"/>
    <col min="4609" max="4609" width="38.6640625" style="17" customWidth="1"/>
    <col min="4610" max="4610" width="19.109375" style="17" customWidth="1"/>
    <col min="4611" max="4611" width="8.21875" style="17" customWidth="1"/>
    <col min="4612" max="4613" width="25.33203125" style="17" customWidth="1"/>
    <col min="4614" max="4614" width="10" style="17" customWidth="1"/>
    <col min="4615" max="4615" width="18.6640625" style="17" customWidth="1"/>
    <col min="4616" max="4616" width="9" style="17" customWidth="1"/>
    <col min="4617" max="4617" width="9" style="17" hidden="1" customWidth="1"/>
    <col min="4618" max="4864" width="9" style="17" customWidth="1"/>
    <col min="4865" max="4865" width="38.6640625" style="17" customWidth="1"/>
    <col min="4866" max="4866" width="19.109375" style="17" customWidth="1"/>
    <col min="4867" max="4867" width="8.21875" style="17" customWidth="1"/>
    <col min="4868" max="4869" width="25.33203125" style="17" customWidth="1"/>
    <col min="4870" max="4870" width="10" style="17" customWidth="1"/>
    <col min="4871" max="4871" width="18.6640625" style="17" customWidth="1"/>
    <col min="4872" max="4872" width="9" style="17" customWidth="1"/>
    <col min="4873" max="4873" width="9" style="17" hidden="1" customWidth="1"/>
    <col min="4874" max="5120" width="9" style="17" customWidth="1"/>
    <col min="5121" max="5121" width="38.6640625" style="17" customWidth="1"/>
    <col min="5122" max="5122" width="19.109375" style="17" customWidth="1"/>
    <col min="5123" max="5123" width="8.21875" style="17" customWidth="1"/>
    <col min="5124" max="5125" width="25.33203125" style="17" customWidth="1"/>
    <col min="5126" max="5126" width="10" style="17" customWidth="1"/>
    <col min="5127" max="5127" width="18.6640625" style="17" customWidth="1"/>
    <col min="5128" max="5128" width="9" style="17" customWidth="1"/>
    <col min="5129" max="5129" width="9" style="17" hidden="1" customWidth="1"/>
    <col min="5130" max="5376" width="9" style="17" customWidth="1"/>
    <col min="5377" max="5377" width="38.6640625" style="17" customWidth="1"/>
    <col min="5378" max="5378" width="19.109375" style="17" customWidth="1"/>
    <col min="5379" max="5379" width="8.21875" style="17" customWidth="1"/>
    <col min="5380" max="5381" width="25.33203125" style="17" customWidth="1"/>
    <col min="5382" max="5382" width="10" style="17" customWidth="1"/>
    <col min="5383" max="5383" width="18.6640625" style="17" customWidth="1"/>
    <col min="5384" max="5384" width="9" style="17" customWidth="1"/>
    <col min="5385" max="5385" width="9" style="17" hidden="1" customWidth="1"/>
    <col min="5386" max="5632" width="9" style="17" customWidth="1"/>
    <col min="5633" max="5633" width="38.6640625" style="17" customWidth="1"/>
    <col min="5634" max="5634" width="19.109375" style="17" customWidth="1"/>
    <col min="5635" max="5635" width="8.21875" style="17" customWidth="1"/>
    <col min="5636" max="5637" width="25.33203125" style="17" customWidth="1"/>
    <col min="5638" max="5638" width="10" style="17" customWidth="1"/>
    <col min="5639" max="5639" width="18.6640625" style="17" customWidth="1"/>
    <col min="5640" max="5640" width="9" style="17" customWidth="1"/>
    <col min="5641" max="5641" width="9" style="17" hidden="1" customWidth="1"/>
    <col min="5642" max="5888" width="9" style="17" customWidth="1"/>
    <col min="5889" max="5889" width="38.6640625" style="17" customWidth="1"/>
    <col min="5890" max="5890" width="19.109375" style="17" customWidth="1"/>
    <col min="5891" max="5891" width="8.21875" style="17" customWidth="1"/>
    <col min="5892" max="5893" width="25.33203125" style="17" customWidth="1"/>
    <col min="5894" max="5894" width="10" style="17" customWidth="1"/>
    <col min="5895" max="5895" width="18.6640625" style="17" customWidth="1"/>
    <col min="5896" max="5896" width="9" style="17" customWidth="1"/>
    <col min="5897" max="5897" width="9" style="17" hidden="1" customWidth="1"/>
    <col min="5898" max="6144" width="9" style="17" customWidth="1"/>
    <col min="6145" max="6145" width="38.6640625" style="17" customWidth="1"/>
    <col min="6146" max="6146" width="19.109375" style="17" customWidth="1"/>
    <col min="6147" max="6147" width="8.21875" style="17" customWidth="1"/>
    <col min="6148" max="6149" width="25.33203125" style="17" customWidth="1"/>
    <col min="6150" max="6150" width="10" style="17" customWidth="1"/>
    <col min="6151" max="6151" width="18.6640625" style="17" customWidth="1"/>
    <col min="6152" max="6152" width="9" style="17" customWidth="1"/>
    <col min="6153" max="6153" width="9" style="17" hidden="1" customWidth="1"/>
    <col min="6154" max="6400" width="9" style="17" customWidth="1"/>
    <col min="6401" max="6401" width="38.6640625" style="17" customWidth="1"/>
    <col min="6402" max="6402" width="19.109375" style="17" customWidth="1"/>
    <col min="6403" max="6403" width="8.21875" style="17" customWidth="1"/>
    <col min="6404" max="6405" width="25.33203125" style="17" customWidth="1"/>
    <col min="6406" max="6406" width="10" style="17" customWidth="1"/>
    <col min="6407" max="6407" width="18.6640625" style="17" customWidth="1"/>
    <col min="6408" max="6408" width="9" style="17" customWidth="1"/>
    <col min="6409" max="6409" width="9" style="17" hidden="1" customWidth="1"/>
    <col min="6410" max="6656" width="9" style="17" customWidth="1"/>
    <col min="6657" max="6657" width="38.6640625" style="17" customWidth="1"/>
    <col min="6658" max="6658" width="19.109375" style="17" customWidth="1"/>
    <col min="6659" max="6659" width="8.21875" style="17" customWidth="1"/>
    <col min="6660" max="6661" width="25.33203125" style="17" customWidth="1"/>
    <col min="6662" max="6662" width="10" style="17" customWidth="1"/>
    <col min="6663" max="6663" width="18.6640625" style="17" customWidth="1"/>
    <col min="6664" max="6664" width="9" style="17" customWidth="1"/>
    <col min="6665" max="6665" width="9" style="17" hidden="1" customWidth="1"/>
    <col min="6666" max="6912" width="9" style="17" customWidth="1"/>
    <col min="6913" max="6913" width="38.6640625" style="17" customWidth="1"/>
    <col min="6914" max="6914" width="19.109375" style="17" customWidth="1"/>
    <col min="6915" max="6915" width="8.21875" style="17" customWidth="1"/>
    <col min="6916" max="6917" width="25.33203125" style="17" customWidth="1"/>
    <col min="6918" max="6918" width="10" style="17" customWidth="1"/>
    <col min="6919" max="6919" width="18.6640625" style="17" customWidth="1"/>
    <col min="6920" max="6920" width="9" style="17" customWidth="1"/>
    <col min="6921" max="6921" width="9" style="17" hidden="1" customWidth="1"/>
    <col min="6922" max="7168" width="9" style="17" customWidth="1"/>
    <col min="7169" max="7169" width="38.6640625" style="17" customWidth="1"/>
    <col min="7170" max="7170" width="19.109375" style="17" customWidth="1"/>
    <col min="7171" max="7171" width="8.21875" style="17" customWidth="1"/>
    <col min="7172" max="7173" width="25.33203125" style="17" customWidth="1"/>
    <col min="7174" max="7174" width="10" style="17" customWidth="1"/>
    <col min="7175" max="7175" width="18.6640625" style="17" customWidth="1"/>
    <col min="7176" max="7176" width="9" style="17" customWidth="1"/>
    <col min="7177" max="7177" width="9" style="17" hidden="1" customWidth="1"/>
    <col min="7178" max="7424" width="9" style="17" customWidth="1"/>
    <col min="7425" max="7425" width="38.6640625" style="17" customWidth="1"/>
    <col min="7426" max="7426" width="19.109375" style="17" customWidth="1"/>
    <col min="7427" max="7427" width="8.21875" style="17" customWidth="1"/>
    <col min="7428" max="7429" width="25.33203125" style="17" customWidth="1"/>
    <col min="7430" max="7430" width="10" style="17" customWidth="1"/>
    <col min="7431" max="7431" width="18.6640625" style="17" customWidth="1"/>
    <col min="7432" max="7432" width="9" style="17" customWidth="1"/>
    <col min="7433" max="7433" width="9" style="17" hidden="1" customWidth="1"/>
    <col min="7434" max="7680" width="9" style="17" customWidth="1"/>
    <col min="7681" max="7681" width="38.6640625" style="17" customWidth="1"/>
    <col min="7682" max="7682" width="19.109375" style="17" customWidth="1"/>
    <col min="7683" max="7683" width="8.21875" style="17" customWidth="1"/>
    <col min="7684" max="7685" width="25.33203125" style="17" customWidth="1"/>
    <col min="7686" max="7686" width="10" style="17" customWidth="1"/>
    <col min="7687" max="7687" width="18.6640625" style="17" customWidth="1"/>
    <col min="7688" max="7688" width="9" style="17" customWidth="1"/>
    <col min="7689" max="7689" width="9" style="17" hidden="1" customWidth="1"/>
    <col min="7690" max="7936" width="9" style="17" customWidth="1"/>
    <col min="7937" max="7937" width="38.6640625" style="17" customWidth="1"/>
    <col min="7938" max="7938" width="19.109375" style="17" customWidth="1"/>
    <col min="7939" max="7939" width="8.21875" style="17" customWidth="1"/>
    <col min="7940" max="7941" width="25.33203125" style="17" customWidth="1"/>
    <col min="7942" max="7942" width="10" style="17" customWidth="1"/>
    <col min="7943" max="7943" width="18.6640625" style="17" customWidth="1"/>
    <col min="7944" max="7944" width="9" style="17" customWidth="1"/>
    <col min="7945" max="7945" width="9" style="17" hidden="1" customWidth="1"/>
    <col min="7946" max="8192" width="9" style="17" customWidth="1"/>
    <col min="8193" max="8193" width="38.6640625" style="17" customWidth="1"/>
    <col min="8194" max="8194" width="19.109375" style="17" customWidth="1"/>
    <col min="8195" max="8195" width="8.21875" style="17" customWidth="1"/>
    <col min="8196" max="8197" width="25.33203125" style="17" customWidth="1"/>
    <col min="8198" max="8198" width="10" style="17" customWidth="1"/>
    <col min="8199" max="8199" width="18.6640625" style="17" customWidth="1"/>
    <col min="8200" max="8200" width="9" style="17" customWidth="1"/>
    <col min="8201" max="8201" width="9" style="17" hidden="1" customWidth="1"/>
    <col min="8202" max="8448" width="9" style="17" customWidth="1"/>
    <col min="8449" max="8449" width="38.6640625" style="17" customWidth="1"/>
    <col min="8450" max="8450" width="19.109375" style="17" customWidth="1"/>
    <col min="8451" max="8451" width="8.21875" style="17" customWidth="1"/>
    <col min="8452" max="8453" width="25.33203125" style="17" customWidth="1"/>
    <col min="8454" max="8454" width="10" style="17" customWidth="1"/>
    <col min="8455" max="8455" width="18.6640625" style="17" customWidth="1"/>
    <col min="8456" max="8456" width="9" style="17" customWidth="1"/>
    <col min="8457" max="8457" width="9" style="17" hidden="1" customWidth="1"/>
    <col min="8458" max="8704" width="9" style="17" customWidth="1"/>
    <col min="8705" max="8705" width="38.6640625" style="17" customWidth="1"/>
    <col min="8706" max="8706" width="19.109375" style="17" customWidth="1"/>
    <col min="8707" max="8707" width="8.21875" style="17" customWidth="1"/>
    <col min="8708" max="8709" width="25.33203125" style="17" customWidth="1"/>
    <col min="8710" max="8710" width="10" style="17" customWidth="1"/>
    <col min="8711" max="8711" width="18.6640625" style="17" customWidth="1"/>
    <col min="8712" max="8712" width="9" style="17" customWidth="1"/>
    <col min="8713" max="8713" width="9" style="17" hidden="1" customWidth="1"/>
    <col min="8714" max="8960" width="9" style="17" customWidth="1"/>
    <col min="8961" max="8961" width="38.6640625" style="17" customWidth="1"/>
    <col min="8962" max="8962" width="19.109375" style="17" customWidth="1"/>
    <col min="8963" max="8963" width="8.21875" style="17" customWidth="1"/>
    <col min="8964" max="8965" width="25.33203125" style="17" customWidth="1"/>
    <col min="8966" max="8966" width="10" style="17" customWidth="1"/>
    <col min="8967" max="8967" width="18.6640625" style="17" customWidth="1"/>
    <col min="8968" max="8968" width="9" style="17" customWidth="1"/>
    <col min="8969" max="8969" width="9" style="17" hidden="1" customWidth="1"/>
    <col min="8970" max="9216" width="9" style="17" customWidth="1"/>
    <col min="9217" max="9217" width="38.6640625" style="17" customWidth="1"/>
    <col min="9218" max="9218" width="19.109375" style="17" customWidth="1"/>
    <col min="9219" max="9219" width="8.21875" style="17" customWidth="1"/>
    <col min="9220" max="9221" width="25.33203125" style="17" customWidth="1"/>
    <col min="9222" max="9222" width="10" style="17" customWidth="1"/>
    <col min="9223" max="9223" width="18.6640625" style="17" customWidth="1"/>
    <col min="9224" max="9224" width="9" style="17" customWidth="1"/>
    <col min="9225" max="9225" width="9" style="17" hidden="1" customWidth="1"/>
    <col min="9226" max="9472" width="9" style="17" customWidth="1"/>
    <col min="9473" max="9473" width="38.6640625" style="17" customWidth="1"/>
    <col min="9474" max="9474" width="19.109375" style="17" customWidth="1"/>
    <col min="9475" max="9475" width="8.21875" style="17" customWidth="1"/>
    <col min="9476" max="9477" width="25.33203125" style="17" customWidth="1"/>
    <col min="9478" max="9478" width="10" style="17" customWidth="1"/>
    <col min="9479" max="9479" width="18.6640625" style="17" customWidth="1"/>
    <col min="9480" max="9480" width="9" style="17" customWidth="1"/>
    <col min="9481" max="9481" width="9" style="17" hidden="1" customWidth="1"/>
    <col min="9482" max="9728" width="9" style="17" customWidth="1"/>
    <col min="9729" max="9729" width="38.6640625" style="17" customWidth="1"/>
    <col min="9730" max="9730" width="19.109375" style="17" customWidth="1"/>
    <col min="9731" max="9731" width="8.21875" style="17" customWidth="1"/>
    <col min="9732" max="9733" width="25.33203125" style="17" customWidth="1"/>
    <col min="9734" max="9734" width="10" style="17" customWidth="1"/>
    <col min="9735" max="9735" width="18.6640625" style="17" customWidth="1"/>
    <col min="9736" max="9736" width="9" style="17" customWidth="1"/>
    <col min="9737" max="9737" width="9" style="17" hidden="1" customWidth="1"/>
    <col min="9738" max="9984" width="9" style="17" customWidth="1"/>
    <col min="9985" max="9985" width="38.6640625" style="17" customWidth="1"/>
    <col min="9986" max="9986" width="19.109375" style="17" customWidth="1"/>
    <col min="9987" max="9987" width="8.21875" style="17" customWidth="1"/>
    <col min="9988" max="9989" width="25.33203125" style="17" customWidth="1"/>
    <col min="9990" max="9990" width="10" style="17" customWidth="1"/>
    <col min="9991" max="9991" width="18.6640625" style="17" customWidth="1"/>
    <col min="9992" max="9992" width="9" style="17" customWidth="1"/>
    <col min="9993" max="9993" width="9" style="17" hidden="1" customWidth="1"/>
    <col min="9994" max="10240" width="9" style="17" customWidth="1"/>
    <col min="10241" max="10241" width="38.6640625" style="17" customWidth="1"/>
    <col min="10242" max="10242" width="19.109375" style="17" customWidth="1"/>
    <col min="10243" max="10243" width="8.21875" style="17" customWidth="1"/>
    <col min="10244" max="10245" width="25.33203125" style="17" customWidth="1"/>
    <col min="10246" max="10246" width="10" style="17" customWidth="1"/>
    <col min="10247" max="10247" width="18.6640625" style="17" customWidth="1"/>
    <col min="10248" max="10248" width="9" style="17" customWidth="1"/>
    <col min="10249" max="10249" width="9" style="17" hidden="1" customWidth="1"/>
    <col min="10250" max="10496" width="9" style="17" customWidth="1"/>
    <col min="10497" max="10497" width="38.6640625" style="17" customWidth="1"/>
    <col min="10498" max="10498" width="19.109375" style="17" customWidth="1"/>
    <col min="10499" max="10499" width="8.21875" style="17" customWidth="1"/>
    <col min="10500" max="10501" width="25.33203125" style="17" customWidth="1"/>
    <col min="10502" max="10502" width="10" style="17" customWidth="1"/>
    <col min="10503" max="10503" width="18.6640625" style="17" customWidth="1"/>
    <col min="10504" max="10504" width="9" style="17" customWidth="1"/>
    <col min="10505" max="10505" width="9" style="17" hidden="1" customWidth="1"/>
    <col min="10506" max="10752" width="9" style="17" customWidth="1"/>
    <col min="10753" max="10753" width="38.6640625" style="17" customWidth="1"/>
    <col min="10754" max="10754" width="19.109375" style="17" customWidth="1"/>
    <col min="10755" max="10755" width="8.21875" style="17" customWidth="1"/>
    <col min="10756" max="10757" width="25.33203125" style="17" customWidth="1"/>
    <col min="10758" max="10758" width="10" style="17" customWidth="1"/>
    <col min="10759" max="10759" width="18.6640625" style="17" customWidth="1"/>
    <col min="10760" max="10760" width="9" style="17" customWidth="1"/>
    <col min="10761" max="10761" width="9" style="17" hidden="1" customWidth="1"/>
    <col min="10762" max="11008" width="9" style="17" customWidth="1"/>
    <col min="11009" max="11009" width="38.6640625" style="17" customWidth="1"/>
    <col min="11010" max="11010" width="19.109375" style="17" customWidth="1"/>
    <col min="11011" max="11011" width="8.21875" style="17" customWidth="1"/>
    <col min="11012" max="11013" width="25.33203125" style="17" customWidth="1"/>
    <col min="11014" max="11014" width="10" style="17" customWidth="1"/>
    <col min="11015" max="11015" width="18.6640625" style="17" customWidth="1"/>
    <col min="11016" max="11016" width="9" style="17" customWidth="1"/>
    <col min="11017" max="11017" width="9" style="17" hidden="1" customWidth="1"/>
    <col min="11018" max="11264" width="9" style="17" customWidth="1"/>
    <col min="11265" max="11265" width="38.6640625" style="17" customWidth="1"/>
    <col min="11266" max="11266" width="19.109375" style="17" customWidth="1"/>
    <col min="11267" max="11267" width="8.21875" style="17" customWidth="1"/>
    <col min="11268" max="11269" width="25.33203125" style="17" customWidth="1"/>
    <col min="11270" max="11270" width="10" style="17" customWidth="1"/>
    <col min="11271" max="11271" width="18.6640625" style="17" customWidth="1"/>
    <col min="11272" max="11272" width="9" style="17" customWidth="1"/>
    <col min="11273" max="11273" width="9" style="17" hidden="1" customWidth="1"/>
    <col min="11274" max="11520" width="9" style="17" customWidth="1"/>
    <col min="11521" max="11521" width="38.6640625" style="17" customWidth="1"/>
    <col min="11522" max="11522" width="19.109375" style="17" customWidth="1"/>
    <col min="11523" max="11523" width="8.21875" style="17" customWidth="1"/>
    <col min="11524" max="11525" width="25.33203125" style="17" customWidth="1"/>
    <col min="11526" max="11526" width="10" style="17" customWidth="1"/>
    <col min="11527" max="11527" width="18.6640625" style="17" customWidth="1"/>
    <col min="11528" max="11528" width="9" style="17" customWidth="1"/>
    <col min="11529" max="11529" width="9" style="17" hidden="1" customWidth="1"/>
    <col min="11530" max="11776" width="9" style="17" customWidth="1"/>
    <col min="11777" max="11777" width="38.6640625" style="17" customWidth="1"/>
    <col min="11778" max="11778" width="19.109375" style="17" customWidth="1"/>
    <col min="11779" max="11779" width="8.21875" style="17" customWidth="1"/>
    <col min="11780" max="11781" width="25.33203125" style="17" customWidth="1"/>
    <col min="11782" max="11782" width="10" style="17" customWidth="1"/>
    <col min="11783" max="11783" width="18.6640625" style="17" customWidth="1"/>
    <col min="11784" max="11784" width="9" style="17" customWidth="1"/>
    <col min="11785" max="11785" width="9" style="17" hidden="1" customWidth="1"/>
    <col min="11786" max="12032" width="9" style="17" customWidth="1"/>
    <col min="12033" max="12033" width="38.6640625" style="17" customWidth="1"/>
    <col min="12034" max="12034" width="19.109375" style="17" customWidth="1"/>
    <col min="12035" max="12035" width="8.21875" style="17" customWidth="1"/>
    <col min="12036" max="12037" width="25.33203125" style="17" customWidth="1"/>
    <col min="12038" max="12038" width="10" style="17" customWidth="1"/>
    <col min="12039" max="12039" width="18.6640625" style="17" customWidth="1"/>
    <col min="12040" max="12040" width="9" style="17" customWidth="1"/>
    <col min="12041" max="12041" width="9" style="17" hidden="1" customWidth="1"/>
    <col min="12042" max="12288" width="9" style="17" customWidth="1"/>
    <col min="12289" max="12289" width="38.6640625" style="17" customWidth="1"/>
    <col min="12290" max="12290" width="19.109375" style="17" customWidth="1"/>
    <col min="12291" max="12291" width="8.21875" style="17" customWidth="1"/>
    <col min="12292" max="12293" width="25.33203125" style="17" customWidth="1"/>
    <col min="12294" max="12294" width="10" style="17" customWidth="1"/>
    <col min="12295" max="12295" width="18.6640625" style="17" customWidth="1"/>
    <col min="12296" max="12296" width="9" style="17" customWidth="1"/>
    <col min="12297" max="12297" width="9" style="17" hidden="1" customWidth="1"/>
    <col min="12298" max="12544" width="9" style="17" customWidth="1"/>
    <col min="12545" max="12545" width="38.6640625" style="17" customWidth="1"/>
    <col min="12546" max="12546" width="19.109375" style="17" customWidth="1"/>
    <col min="12547" max="12547" width="8.21875" style="17" customWidth="1"/>
    <col min="12548" max="12549" width="25.33203125" style="17" customWidth="1"/>
    <col min="12550" max="12550" width="10" style="17" customWidth="1"/>
    <col min="12551" max="12551" width="18.6640625" style="17" customWidth="1"/>
    <col min="12552" max="12552" width="9" style="17" customWidth="1"/>
    <col min="12553" max="12553" width="9" style="17" hidden="1" customWidth="1"/>
    <col min="12554" max="12800" width="9" style="17" customWidth="1"/>
    <col min="12801" max="12801" width="38.6640625" style="17" customWidth="1"/>
    <col min="12802" max="12802" width="19.109375" style="17" customWidth="1"/>
    <col min="12803" max="12803" width="8.21875" style="17" customWidth="1"/>
    <col min="12804" max="12805" width="25.33203125" style="17" customWidth="1"/>
    <col min="12806" max="12806" width="10" style="17" customWidth="1"/>
    <col min="12807" max="12807" width="18.6640625" style="17" customWidth="1"/>
    <col min="12808" max="12808" width="9" style="17" customWidth="1"/>
    <col min="12809" max="12809" width="9" style="17" hidden="1" customWidth="1"/>
    <col min="12810" max="13056" width="9" style="17" customWidth="1"/>
    <col min="13057" max="13057" width="38.6640625" style="17" customWidth="1"/>
    <col min="13058" max="13058" width="19.109375" style="17" customWidth="1"/>
    <col min="13059" max="13059" width="8.21875" style="17" customWidth="1"/>
    <col min="13060" max="13061" width="25.33203125" style="17" customWidth="1"/>
    <col min="13062" max="13062" width="10" style="17" customWidth="1"/>
    <col min="13063" max="13063" width="18.6640625" style="17" customWidth="1"/>
    <col min="13064" max="13064" width="9" style="17" customWidth="1"/>
    <col min="13065" max="13065" width="9" style="17" hidden="1" customWidth="1"/>
    <col min="13066" max="13312" width="9" style="17" customWidth="1"/>
    <col min="13313" max="13313" width="38.6640625" style="17" customWidth="1"/>
    <col min="13314" max="13314" width="19.109375" style="17" customWidth="1"/>
    <col min="13315" max="13315" width="8.21875" style="17" customWidth="1"/>
    <col min="13316" max="13317" width="25.33203125" style="17" customWidth="1"/>
    <col min="13318" max="13318" width="10" style="17" customWidth="1"/>
    <col min="13319" max="13319" width="18.6640625" style="17" customWidth="1"/>
    <col min="13320" max="13320" width="9" style="17" customWidth="1"/>
    <col min="13321" max="13321" width="9" style="17" hidden="1" customWidth="1"/>
    <col min="13322" max="13568" width="9" style="17" customWidth="1"/>
    <col min="13569" max="13569" width="38.6640625" style="17" customWidth="1"/>
    <col min="13570" max="13570" width="19.109375" style="17" customWidth="1"/>
    <col min="13571" max="13571" width="8.21875" style="17" customWidth="1"/>
    <col min="13572" max="13573" width="25.33203125" style="17" customWidth="1"/>
    <col min="13574" max="13574" width="10" style="17" customWidth="1"/>
    <col min="13575" max="13575" width="18.6640625" style="17" customWidth="1"/>
    <col min="13576" max="13576" width="9" style="17" customWidth="1"/>
    <col min="13577" max="13577" width="9" style="17" hidden="1" customWidth="1"/>
    <col min="13578" max="13824" width="9" style="17" customWidth="1"/>
    <col min="13825" max="13825" width="38.6640625" style="17" customWidth="1"/>
    <col min="13826" max="13826" width="19.109375" style="17" customWidth="1"/>
    <col min="13827" max="13827" width="8.21875" style="17" customWidth="1"/>
    <col min="13828" max="13829" width="25.33203125" style="17" customWidth="1"/>
    <col min="13830" max="13830" width="10" style="17" customWidth="1"/>
    <col min="13831" max="13831" width="18.6640625" style="17" customWidth="1"/>
    <col min="13832" max="13832" width="9" style="17" customWidth="1"/>
    <col min="13833" max="13833" width="9" style="17" hidden="1" customWidth="1"/>
    <col min="13834" max="14080" width="9" style="17" customWidth="1"/>
    <col min="14081" max="14081" width="38.6640625" style="17" customWidth="1"/>
    <col min="14082" max="14082" width="19.109375" style="17" customWidth="1"/>
    <col min="14083" max="14083" width="8.21875" style="17" customWidth="1"/>
    <col min="14084" max="14085" width="25.33203125" style="17" customWidth="1"/>
    <col min="14086" max="14086" width="10" style="17" customWidth="1"/>
    <col min="14087" max="14087" width="18.6640625" style="17" customWidth="1"/>
    <col min="14088" max="14088" width="9" style="17" customWidth="1"/>
    <col min="14089" max="14089" width="9" style="17" hidden="1" customWidth="1"/>
    <col min="14090" max="14336" width="9" style="17" customWidth="1"/>
    <col min="14337" max="14337" width="38.6640625" style="17" customWidth="1"/>
    <col min="14338" max="14338" width="19.109375" style="17" customWidth="1"/>
    <col min="14339" max="14339" width="8.21875" style="17" customWidth="1"/>
    <col min="14340" max="14341" width="25.33203125" style="17" customWidth="1"/>
    <col min="14342" max="14342" width="10" style="17" customWidth="1"/>
    <col min="14343" max="14343" width="18.6640625" style="17" customWidth="1"/>
    <col min="14344" max="14344" width="9" style="17" customWidth="1"/>
    <col min="14345" max="14345" width="9" style="17" hidden="1" customWidth="1"/>
    <col min="14346" max="14592" width="9" style="17" customWidth="1"/>
    <col min="14593" max="14593" width="38.6640625" style="17" customWidth="1"/>
    <col min="14594" max="14594" width="19.109375" style="17" customWidth="1"/>
    <col min="14595" max="14595" width="8.21875" style="17" customWidth="1"/>
    <col min="14596" max="14597" width="25.33203125" style="17" customWidth="1"/>
    <col min="14598" max="14598" width="10" style="17" customWidth="1"/>
    <col min="14599" max="14599" width="18.6640625" style="17" customWidth="1"/>
    <col min="14600" max="14600" width="9" style="17" customWidth="1"/>
    <col min="14601" max="14601" width="9" style="17" hidden="1" customWidth="1"/>
    <col min="14602" max="14848" width="9" style="17" customWidth="1"/>
    <col min="14849" max="14849" width="38.6640625" style="17" customWidth="1"/>
    <col min="14850" max="14850" width="19.109375" style="17" customWidth="1"/>
    <col min="14851" max="14851" width="8.21875" style="17" customWidth="1"/>
    <col min="14852" max="14853" width="25.33203125" style="17" customWidth="1"/>
    <col min="14854" max="14854" width="10" style="17" customWidth="1"/>
    <col min="14855" max="14855" width="18.6640625" style="17" customWidth="1"/>
    <col min="14856" max="14856" width="9" style="17" customWidth="1"/>
    <col min="14857" max="14857" width="9" style="17" hidden="1" customWidth="1"/>
    <col min="14858" max="15104" width="9" style="17" customWidth="1"/>
    <col min="15105" max="15105" width="38.6640625" style="17" customWidth="1"/>
    <col min="15106" max="15106" width="19.109375" style="17" customWidth="1"/>
    <col min="15107" max="15107" width="8.21875" style="17" customWidth="1"/>
    <col min="15108" max="15109" width="25.33203125" style="17" customWidth="1"/>
    <col min="15110" max="15110" width="10" style="17" customWidth="1"/>
    <col min="15111" max="15111" width="18.6640625" style="17" customWidth="1"/>
    <col min="15112" max="15112" width="9" style="17" customWidth="1"/>
    <col min="15113" max="15113" width="9" style="17" hidden="1" customWidth="1"/>
    <col min="15114" max="15360" width="9" style="17" customWidth="1"/>
    <col min="15361" max="15361" width="38.6640625" style="17" customWidth="1"/>
    <col min="15362" max="15362" width="19.109375" style="17" customWidth="1"/>
    <col min="15363" max="15363" width="8.21875" style="17" customWidth="1"/>
    <col min="15364" max="15365" width="25.33203125" style="17" customWidth="1"/>
    <col min="15366" max="15366" width="10" style="17" customWidth="1"/>
    <col min="15367" max="15367" width="18.6640625" style="17" customWidth="1"/>
    <col min="15368" max="15368" width="9" style="17" customWidth="1"/>
    <col min="15369" max="15369" width="9" style="17" hidden="1" customWidth="1"/>
    <col min="15370" max="15616" width="9" style="17" customWidth="1"/>
    <col min="15617" max="15617" width="38.6640625" style="17" customWidth="1"/>
    <col min="15618" max="15618" width="19.109375" style="17" customWidth="1"/>
    <col min="15619" max="15619" width="8.21875" style="17" customWidth="1"/>
    <col min="15620" max="15621" width="25.33203125" style="17" customWidth="1"/>
    <col min="15622" max="15622" width="10" style="17" customWidth="1"/>
    <col min="15623" max="15623" width="18.6640625" style="17" customWidth="1"/>
    <col min="15624" max="15624" width="9" style="17" customWidth="1"/>
    <col min="15625" max="15625" width="9" style="17" hidden="1" customWidth="1"/>
    <col min="15626" max="15872" width="9" style="17" customWidth="1"/>
    <col min="15873" max="15873" width="38.6640625" style="17" customWidth="1"/>
    <col min="15874" max="15874" width="19.109375" style="17" customWidth="1"/>
    <col min="15875" max="15875" width="8.21875" style="17" customWidth="1"/>
    <col min="15876" max="15877" width="25.33203125" style="17" customWidth="1"/>
    <col min="15878" max="15878" width="10" style="17" customWidth="1"/>
    <col min="15879" max="15879" width="18.6640625" style="17" customWidth="1"/>
    <col min="15880" max="15880" width="9" style="17" customWidth="1"/>
    <col min="15881" max="15881" width="9" style="17" hidden="1" customWidth="1"/>
    <col min="15882" max="16128" width="9" style="17" customWidth="1"/>
    <col min="16129" max="16129" width="38.6640625" style="17" customWidth="1"/>
    <col min="16130" max="16130" width="19.109375" style="17" customWidth="1"/>
    <col min="16131" max="16131" width="8.21875" style="17" customWidth="1"/>
    <col min="16132" max="16133" width="25.33203125" style="17" customWidth="1"/>
    <col min="16134" max="16134" width="10" style="17" customWidth="1"/>
    <col min="16135" max="16135" width="18.6640625" style="17" customWidth="1"/>
    <col min="16136" max="16136" width="9" style="17" customWidth="1"/>
    <col min="16137" max="16137" width="9" style="17" hidden="1" customWidth="1"/>
    <col min="16138" max="16384" width="9" style="17" customWidth="1"/>
  </cols>
  <sheetData>
    <row r="1" spans="1:11" ht="24.75" customHeight="1" x14ac:dyDescent="0.15">
      <c r="A1" s="43" t="str">
        <f>"第　"&amp;$K2&amp;"　号"</f>
        <v>第　1　号</v>
      </c>
      <c r="B1" s="47" t="s">
        <v>34</v>
      </c>
      <c r="C1" s="63" t="s">
        <v>43</v>
      </c>
      <c r="D1" s="62"/>
      <c r="E1" s="112" t="s">
        <v>37</v>
      </c>
      <c r="F1" s="113"/>
      <c r="G1" s="57" t="s">
        <v>54</v>
      </c>
      <c r="J1" s="17" t="s">
        <v>91</v>
      </c>
      <c r="K1" s="17">
        <v>5</v>
      </c>
    </row>
    <row r="2" spans="1:11" ht="15.75" customHeight="1" x14ac:dyDescent="0.2">
      <c r="A2" s="114"/>
      <c r="B2" s="114"/>
      <c r="C2" s="49"/>
      <c r="D2" s="52"/>
      <c r="E2" s="49"/>
      <c r="F2" s="56"/>
      <c r="G2" s="58" t="str">
        <f>$K1+$K2-1&amp;" 頁"</f>
        <v>5 頁</v>
      </c>
      <c r="J2" s="17" t="s">
        <v>92</v>
      </c>
      <c r="K2" s="17">
        <f>QUOTIENT(ROW($A1),12)+1</f>
        <v>1</v>
      </c>
    </row>
    <row r="3" spans="1:11" ht="24.75" customHeight="1" x14ac:dyDescent="0.2">
      <c r="A3" s="44" t="s">
        <v>31</v>
      </c>
      <c r="B3" s="44" t="s">
        <v>15</v>
      </c>
      <c r="C3" s="44" t="s">
        <v>9</v>
      </c>
      <c r="D3" s="66" t="s">
        <v>16</v>
      </c>
      <c r="E3" s="44" t="s">
        <v>17</v>
      </c>
      <c r="F3" s="115" t="s">
        <v>2</v>
      </c>
      <c r="G3" s="116"/>
    </row>
    <row r="4" spans="1:11" ht="51" customHeight="1" x14ac:dyDescent="0.15">
      <c r="A4" s="45" t="str">
        <f>C1</f>
        <v>計画準備</v>
      </c>
      <c r="B4" s="48"/>
      <c r="C4" s="50"/>
      <c r="D4" s="53"/>
      <c r="E4" s="55"/>
      <c r="F4" s="117" t="s">
        <v>22</v>
      </c>
      <c r="G4" s="110"/>
    </row>
    <row r="5" spans="1:11" ht="51" customHeight="1" x14ac:dyDescent="0.15">
      <c r="A5" s="45"/>
      <c r="B5" s="48"/>
      <c r="C5" s="50" t="str">
        <f>IF($B5="","","人日")</f>
        <v/>
      </c>
      <c r="D5" s="54"/>
      <c r="E5" s="55" t="str">
        <f>IF($B5="","",$B5*$D5)</f>
        <v/>
      </c>
      <c r="F5" s="65"/>
      <c r="G5" s="64"/>
    </row>
    <row r="6" spans="1:11" ht="51" customHeight="1" x14ac:dyDescent="0.15">
      <c r="A6" s="45"/>
      <c r="B6" s="48"/>
      <c r="C6" s="50" t="str">
        <f t="shared" ref="C6:C10" si="0">IF($B6="","","人日")</f>
        <v/>
      </c>
      <c r="D6" s="54"/>
      <c r="E6" s="55" t="str">
        <f t="shared" ref="E6:E10" si="1">IF($B6="","",$B6*$D6)</f>
        <v/>
      </c>
      <c r="F6" s="65"/>
      <c r="G6" s="64"/>
    </row>
    <row r="7" spans="1:11" ht="51" customHeight="1" x14ac:dyDescent="0.15">
      <c r="A7" s="45"/>
      <c r="B7" s="48"/>
      <c r="C7" s="50" t="str">
        <f t="shared" si="0"/>
        <v/>
      </c>
      <c r="D7" s="54"/>
      <c r="E7" s="55" t="str">
        <f t="shared" si="1"/>
        <v/>
      </c>
      <c r="F7" s="65"/>
      <c r="G7" s="64"/>
    </row>
    <row r="8" spans="1:11" ht="51" customHeight="1" x14ac:dyDescent="0.15">
      <c r="A8" s="45"/>
      <c r="B8" s="48"/>
      <c r="C8" s="50" t="str">
        <f t="shared" si="0"/>
        <v/>
      </c>
      <c r="D8" s="54"/>
      <c r="E8" s="55" t="str">
        <f t="shared" si="1"/>
        <v/>
      </c>
      <c r="F8" s="117" t="s">
        <v>22</v>
      </c>
      <c r="G8" s="110"/>
    </row>
    <row r="9" spans="1:11" ht="51" customHeight="1" x14ac:dyDescent="0.15">
      <c r="A9" s="45"/>
      <c r="B9" s="48"/>
      <c r="C9" s="50" t="str">
        <f t="shared" si="0"/>
        <v/>
      </c>
      <c r="D9" s="54"/>
      <c r="E9" s="55" t="str">
        <f t="shared" si="1"/>
        <v/>
      </c>
      <c r="F9" s="65"/>
      <c r="G9" s="64"/>
    </row>
    <row r="10" spans="1:11" ht="51" customHeight="1" x14ac:dyDescent="0.15">
      <c r="A10" s="45"/>
      <c r="B10" s="48"/>
      <c r="C10" s="50" t="str">
        <f t="shared" si="0"/>
        <v/>
      </c>
      <c r="D10" s="54"/>
      <c r="E10" s="55" t="str">
        <f t="shared" si="1"/>
        <v/>
      </c>
      <c r="F10" s="117" t="s">
        <v>22</v>
      </c>
      <c r="G10" s="110"/>
    </row>
    <row r="11" spans="1:11" ht="51" customHeight="1" x14ac:dyDescent="0.15">
      <c r="A11" s="46" t="s">
        <v>57</v>
      </c>
      <c r="B11" s="48">
        <v>1</v>
      </c>
      <c r="C11" s="51" t="s">
        <v>26</v>
      </c>
      <c r="D11" s="53"/>
      <c r="E11" s="53"/>
      <c r="F11" s="109"/>
      <c r="G11" s="110"/>
    </row>
    <row r="12" spans="1:11" ht="27" customHeight="1" x14ac:dyDescent="0.2">
      <c r="A12" s="111" t="s">
        <v>33</v>
      </c>
      <c r="B12" s="111"/>
      <c r="C12" s="111"/>
      <c r="D12" s="111"/>
      <c r="E12" s="111"/>
      <c r="F12" s="111"/>
      <c r="G12" s="111"/>
    </row>
    <row r="13" spans="1:11" ht="24.75" customHeight="1" x14ac:dyDescent="0.15">
      <c r="A13" s="43" t="str">
        <f>"第　"&amp;$K14&amp;"　号"</f>
        <v>第　2　号</v>
      </c>
      <c r="B13" s="47" t="s">
        <v>34</v>
      </c>
      <c r="C13" s="63" t="s">
        <v>53</v>
      </c>
      <c r="D13" s="62"/>
      <c r="E13" s="112" t="s">
        <v>37</v>
      </c>
      <c r="F13" s="113"/>
      <c r="G13" s="57" t="s">
        <v>54</v>
      </c>
      <c r="J13" s="17" t="s">
        <v>91</v>
      </c>
      <c r="K13" s="17">
        <v>5</v>
      </c>
    </row>
    <row r="14" spans="1:11" ht="15.75" customHeight="1" x14ac:dyDescent="0.2">
      <c r="A14" s="114"/>
      <c r="B14" s="114"/>
      <c r="C14" s="49"/>
      <c r="D14" s="52"/>
      <c r="E14" s="49"/>
      <c r="F14" s="56"/>
      <c r="G14" s="58" t="str">
        <f>$K13+$K14-1&amp;" 頁"</f>
        <v>6 頁</v>
      </c>
      <c r="J14" s="17" t="s">
        <v>92</v>
      </c>
      <c r="K14" s="17">
        <f>QUOTIENT(ROW($A13),12)+1</f>
        <v>2</v>
      </c>
    </row>
    <row r="15" spans="1:11" ht="24.75" customHeight="1" x14ac:dyDescent="0.2">
      <c r="A15" s="44" t="s">
        <v>31</v>
      </c>
      <c r="B15" s="44" t="s">
        <v>15</v>
      </c>
      <c r="C15" s="44" t="s">
        <v>9</v>
      </c>
      <c r="D15" s="66" t="s">
        <v>16</v>
      </c>
      <c r="E15" s="44" t="s">
        <v>17</v>
      </c>
      <c r="F15" s="115" t="s">
        <v>2</v>
      </c>
      <c r="G15" s="116"/>
    </row>
    <row r="16" spans="1:11" ht="51" customHeight="1" x14ac:dyDescent="0.15">
      <c r="A16" s="45" t="str">
        <f>C13</f>
        <v>資料収集・整理</v>
      </c>
      <c r="B16" s="48"/>
      <c r="C16" s="50"/>
      <c r="D16" s="53"/>
      <c r="E16" s="55"/>
      <c r="F16" s="117" t="s">
        <v>22</v>
      </c>
      <c r="G16" s="110"/>
    </row>
    <row r="17" spans="1:11" ht="51" customHeight="1" x14ac:dyDescent="0.15">
      <c r="A17" s="45"/>
      <c r="B17" s="48"/>
      <c r="C17" s="50" t="str">
        <f>IF($B17="","","人日")</f>
        <v/>
      </c>
      <c r="D17" s="54"/>
      <c r="E17" s="55" t="str">
        <f>IF($B17="","",$B17*$D17)</f>
        <v/>
      </c>
      <c r="F17" s="65"/>
      <c r="G17" s="64"/>
    </row>
    <row r="18" spans="1:11" ht="51" customHeight="1" x14ac:dyDescent="0.15">
      <c r="A18" s="45"/>
      <c r="B18" s="48"/>
      <c r="C18" s="50" t="str">
        <f t="shared" ref="C18:C22" si="2">IF($B18="","","人日")</f>
        <v/>
      </c>
      <c r="D18" s="54"/>
      <c r="E18" s="55" t="str">
        <f t="shared" ref="E18:E22" si="3">IF($B18="","",$B18*$D18)</f>
        <v/>
      </c>
      <c r="F18" s="65"/>
      <c r="G18" s="64"/>
    </row>
    <row r="19" spans="1:11" ht="51" customHeight="1" x14ac:dyDescent="0.15">
      <c r="A19" s="45"/>
      <c r="B19" s="48"/>
      <c r="C19" s="50" t="str">
        <f t="shared" si="2"/>
        <v/>
      </c>
      <c r="D19" s="54"/>
      <c r="E19" s="55" t="str">
        <f t="shared" si="3"/>
        <v/>
      </c>
      <c r="F19" s="65"/>
      <c r="G19" s="64"/>
    </row>
    <row r="20" spans="1:11" ht="51" customHeight="1" x14ac:dyDescent="0.15">
      <c r="A20" s="45"/>
      <c r="B20" s="48"/>
      <c r="C20" s="50" t="str">
        <f t="shared" si="2"/>
        <v/>
      </c>
      <c r="D20" s="54"/>
      <c r="E20" s="55" t="str">
        <f t="shared" si="3"/>
        <v/>
      </c>
      <c r="F20" s="117" t="s">
        <v>22</v>
      </c>
      <c r="G20" s="110"/>
    </row>
    <row r="21" spans="1:11" ht="51" customHeight="1" x14ac:dyDescent="0.15">
      <c r="A21" s="45"/>
      <c r="B21" s="48"/>
      <c r="C21" s="50" t="str">
        <f t="shared" si="2"/>
        <v/>
      </c>
      <c r="D21" s="54"/>
      <c r="E21" s="55" t="str">
        <f t="shared" si="3"/>
        <v/>
      </c>
      <c r="F21" s="65"/>
      <c r="G21" s="64"/>
    </row>
    <row r="22" spans="1:11" ht="51" customHeight="1" x14ac:dyDescent="0.15">
      <c r="A22" s="45"/>
      <c r="B22" s="48"/>
      <c r="C22" s="50" t="str">
        <f t="shared" si="2"/>
        <v/>
      </c>
      <c r="D22" s="54"/>
      <c r="E22" s="55" t="str">
        <f t="shared" si="3"/>
        <v/>
      </c>
      <c r="F22" s="117" t="s">
        <v>22</v>
      </c>
      <c r="G22" s="110"/>
    </row>
    <row r="23" spans="1:11" ht="51" customHeight="1" x14ac:dyDescent="0.15">
      <c r="A23" s="46" t="s">
        <v>57</v>
      </c>
      <c r="B23" s="48">
        <v>1</v>
      </c>
      <c r="C23" s="51" t="s">
        <v>26</v>
      </c>
      <c r="D23" s="53"/>
      <c r="E23" s="53"/>
      <c r="F23" s="109"/>
      <c r="G23" s="110"/>
    </row>
    <row r="24" spans="1:11" ht="27" customHeight="1" x14ac:dyDescent="0.2">
      <c r="A24" s="111" t="s">
        <v>33</v>
      </c>
      <c r="B24" s="111"/>
      <c r="C24" s="111"/>
      <c r="D24" s="111"/>
      <c r="E24" s="111"/>
      <c r="F24" s="111"/>
      <c r="G24" s="111"/>
    </row>
    <row r="25" spans="1:11" ht="24.75" customHeight="1" x14ac:dyDescent="0.15">
      <c r="A25" s="43" t="str">
        <f>"第　"&amp;$K26&amp;"　号"</f>
        <v>第　3　号</v>
      </c>
      <c r="B25" s="47" t="s">
        <v>34</v>
      </c>
      <c r="C25" s="63" t="s">
        <v>64</v>
      </c>
      <c r="D25" s="62"/>
      <c r="E25" s="112" t="s">
        <v>37</v>
      </c>
      <c r="F25" s="113"/>
      <c r="G25" s="57" t="s">
        <v>54</v>
      </c>
      <c r="J25" s="17" t="s">
        <v>91</v>
      </c>
      <c r="K25" s="17">
        <v>5</v>
      </c>
    </row>
    <row r="26" spans="1:11" ht="15.75" customHeight="1" x14ac:dyDescent="0.2">
      <c r="A26" s="114"/>
      <c r="B26" s="114"/>
      <c r="C26" s="49"/>
      <c r="D26" s="52"/>
      <c r="E26" s="49"/>
      <c r="F26" s="56"/>
      <c r="G26" s="58" t="str">
        <f>$K25+$K26-1&amp;" 頁"</f>
        <v>7 頁</v>
      </c>
      <c r="J26" s="17" t="s">
        <v>92</v>
      </c>
      <c r="K26" s="17">
        <f>QUOTIENT(ROW($A25),12)+1</f>
        <v>3</v>
      </c>
    </row>
    <row r="27" spans="1:11" ht="24.75" customHeight="1" x14ac:dyDescent="0.2">
      <c r="A27" s="44" t="s">
        <v>31</v>
      </c>
      <c r="B27" s="44" t="s">
        <v>15</v>
      </c>
      <c r="C27" s="44" t="s">
        <v>9</v>
      </c>
      <c r="D27" s="66" t="s">
        <v>16</v>
      </c>
      <c r="E27" s="44" t="s">
        <v>17</v>
      </c>
      <c r="F27" s="115" t="s">
        <v>2</v>
      </c>
      <c r="G27" s="116"/>
    </row>
    <row r="28" spans="1:11" ht="51" customHeight="1" x14ac:dyDescent="0.15">
      <c r="A28" s="45" t="str">
        <f>C25</f>
        <v>強靭化の目標等の見直し</v>
      </c>
      <c r="B28" s="48"/>
      <c r="C28" s="50"/>
      <c r="D28" s="53"/>
      <c r="E28" s="55"/>
      <c r="F28" s="117" t="s">
        <v>22</v>
      </c>
      <c r="G28" s="110"/>
    </row>
    <row r="29" spans="1:11" ht="51" customHeight="1" x14ac:dyDescent="0.15">
      <c r="A29" s="45"/>
      <c r="B29" s="48"/>
      <c r="C29" s="50" t="str">
        <f>IF($B29="","","人日")</f>
        <v/>
      </c>
      <c r="D29" s="54"/>
      <c r="E29" s="55" t="str">
        <f>IF($B29="","",$B29*$D29)</f>
        <v/>
      </c>
      <c r="F29" s="65"/>
      <c r="G29" s="64"/>
    </row>
    <row r="30" spans="1:11" ht="51" customHeight="1" x14ac:dyDescent="0.15">
      <c r="A30" s="45"/>
      <c r="B30" s="48"/>
      <c r="C30" s="50" t="str">
        <f t="shared" ref="C30:C34" si="4">IF($B30="","","人日")</f>
        <v/>
      </c>
      <c r="D30" s="54"/>
      <c r="E30" s="55" t="str">
        <f t="shared" ref="E30:E34" si="5">IF($B30="","",$B30*$D30)</f>
        <v/>
      </c>
      <c r="F30" s="65"/>
      <c r="G30" s="64"/>
    </row>
    <row r="31" spans="1:11" ht="51" customHeight="1" x14ac:dyDescent="0.15">
      <c r="A31" s="45"/>
      <c r="B31" s="48"/>
      <c r="C31" s="50" t="str">
        <f t="shared" si="4"/>
        <v/>
      </c>
      <c r="D31" s="54"/>
      <c r="E31" s="55" t="str">
        <f t="shared" si="5"/>
        <v/>
      </c>
      <c r="F31" s="65"/>
      <c r="G31" s="64"/>
    </row>
    <row r="32" spans="1:11" ht="51" customHeight="1" x14ac:dyDescent="0.15">
      <c r="A32" s="45"/>
      <c r="B32" s="48"/>
      <c r="C32" s="50" t="str">
        <f t="shared" si="4"/>
        <v/>
      </c>
      <c r="D32" s="54"/>
      <c r="E32" s="55" t="str">
        <f t="shared" si="5"/>
        <v/>
      </c>
      <c r="F32" s="117" t="s">
        <v>22</v>
      </c>
      <c r="G32" s="110"/>
    </row>
    <row r="33" spans="1:11" ht="51" customHeight="1" x14ac:dyDescent="0.15">
      <c r="A33" s="45"/>
      <c r="B33" s="48"/>
      <c r="C33" s="50" t="str">
        <f t="shared" si="4"/>
        <v/>
      </c>
      <c r="D33" s="54"/>
      <c r="E33" s="55" t="str">
        <f t="shared" si="5"/>
        <v/>
      </c>
      <c r="F33" s="65"/>
      <c r="G33" s="64"/>
    </row>
    <row r="34" spans="1:11" ht="51" customHeight="1" x14ac:dyDescent="0.15">
      <c r="A34" s="45"/>
      <c r="B34" s="48"/>
      <c r="C34" s="50" t="str">
        <f t="shared" si="4"/>
        <v/>
      </c>
      <c r="D34" s="54"/>
      <c r="E34" s="55" t="str">
        <f t="shared" si="5"/>
        <v/>
      </c>
      <c r="F34" s="117" t="s">
        <v>22</v>
      </c>
      <c r="G34" s="110"/>
    </row>
    <row r="35" spans="1:11" ht="51" customHeight="1" x14ac:dyDescent="0.15">
      <c r="A35" s="46" t="s">
        <v>57</v>
      </c>
      <c r="B35" s="48">
        <v>1</v>
      </c>
      <c r="C35" s="51" t="s">
        <v>26</v>
      </c>
      <c r="D35" s="53"/>
      <c r="E35" s="53"/>
      <c r="F35" s="109"/>
      <c r="G35" s="110"/>
    </row>
    <row r="36" spans="1:11" ht="27" customHeight="1" x14ac:dyDescent="0.2">
      <c r="A36" s="111" t="s">
        <v>33</v>
      </c>
      <c r="B36" s="111"/>
      <c r="C36" s="111"/>
      <c r="D36" s="111"/>
      <c r="E36" s="111"/>
      <c r="F36" s="111"/>
      <c r="G36" s="111"/>
    </row>
    <row r="37" spans="1:11" ht="24.75" customHeight="1" x14ac:dyDescent="0.15">
      <c r="A37" s="43" t="str">
        <f>"第　"&amp;$K38&amp;"　号"</f>
        <v>第　4　号</v>
      </c>
      <c r="B37" s="47" t="s">
        <v>34</v>
      </c>
      <c r="C37" s="63" t="s">
        <v>65</v>
      </c>
      <c r="D37" s="62"/>
      <c r="E37" s="112" t="s">
        <v>37</v>
      </c>
      <c r="F37" s="113"/>
      <c r="G37" s="57" t="s">
        <v>54</v>
      </c>
      <c r="J37" s="17" t="s">
        <v>91</v>
      </c>
      <c r="K37" s="17">
        <v>5</v>
      </c>
    </row>
    <row r="38" spans="1:11" ht="15.75" customHeight="1" x14ac:dyDescent="0.2">
      <c r="A38" s="114"/>
      <c r="B38" s="114"/>
      <c r="C38" s="49"/>
      <c r="D38" s="52"/>
      <c r="E38" s="49"/>
      <c r="F38" s="56"/>
      <c r="G38" s="58" t="str">
        <f>$K37+$K38-1&amp;" 頁"</f>
        <v>8 頁</v>
      </c>
      <c r="J38" s="17" t="s">
        <v>92</v>
      </c>
      <c r="K38" s="17">
        <f>QUOTIENT(ROW($A37),12)+1</f>
        <v>4</v>
      </c>
    </row>
    <row r="39" spans="1:11" ht="24.75" customHeight="1" x14ac:dyDescent="0.2">
      <c r="A39" s="44" t="s">
        <v>31</v>
      </c>
      <c r="B39" s="44" t="s">
        <v>15</v>
      </c>
      <c r="C39" s="44" t="s">
        <v>9</v>
      </c>
      <c r="D39" s="66" t="s">
        <v>16</v>
      </c>
      <c r="E39" s="44" t="s">
        <v>17</v>
      </c>
      <c r="F39" s="115" t="s">
        <v>2</v>
      </c>
      <c r="G39" s="116"/>
    </row>
    <row r="40" spans="1:11" ht="51" customHeight="1" x14ac:dyDescent="0.15">
      <c r="A40" s="45" t="str">
        <f>C37</f>
        <v>リスクシナリオ（最悪の事態）の見直し</v>
      </c>
      <c r="B40" s="48"/>
      <c r="C40" s="50"/>
      <c r="D40" s="53"/>
      <c r="E40" s="55"/>
      <c r="F40" s="117" t="s">
        <v>22</v>
      </c>
      <c r="G40" s="110"/>
    </row>
    <row r="41" spans="1:11" ht="51" customHeight="1" x14ac:dyDescent="0.15">
      <c r="A41" s="45"/>
      <c r="B41" s="48"/>
      <c r="C41" s="50" t="str">
        <f>IF($B41="","","人日")</f>
        <v/>
      </c>
      <c r="D41" s="54"/>
      <c r="E41" s="55" t="str">
        <f>IF($B41="","",$B41*$D41)</f>
        <v/>
      </c>
      <c r="F41" s="65"/>
      <c r="G41" s="64"/>
    </row>
    <row r="42" spans="1:11" ht="51" customHeight="1" x14ac:dyDescent="0.15">
      <c r="A42" s="45"/>
      <c r="B42" s="48"/>
      <c r="C42" s="50" t="str">
        <f t="shared" ref="C42:C46" si="6">IF($B42="","","人日")</f>
        <v/>
      </c>
      <c r="D42" s="54"/>
      <c r="E42" s="55" t="str">
        <f t="shared" ref="E42:E46" si="7">IF($B42="","",$B42*$D42)</f>
        <v/>
      </c>
      <c r="F42" s="65"/>
      <c r="G42" s="64"/>
    </row>
    <row r="43" spans="1:11" ht="51" customHeight="1" x14ac:dyDescent="0.15">
      <c r="A43" s="45"/>
      <c r="B43" s="48"/>
      <c r="C43" s="50" t="str">
        <f t="shared" si="6"/>
        <v/>
      </c>
      <c r="D43" s="54"/>
      <c r="E43" s="55" t="str">
        <f t="shared" si="7"/>
        <v/>
      </c>
      <c r="F43" s="65"/>
      <c r="G43" s="64"/>
    </row>
    <row r="44" spans="1:11" ht="51" customHeight="1" x14ac:dyDescent="0.15">
      <c r="A44" s="45"/>
      <c r="B44" s="48"/>
      <c r="C44" s="50" t="str">
        <f t="shared" si="6"/>
        <v/>
      </c>
      <c r="D44" s="54"/>
      <c r="E44" s="55" t="str">
        <f t="shared" si="7"/>
        <v/>
      </c>
      <c r="F44" s="117" t="s">
        <v>22</v>
      </c>
      <c r="G44" s="110"/>
    </row>
    <row r="45" spans="1:11" ht="51" customHeight="1" x14ac:dyDescent="0.15">
      <c r="A45" s="45"/>
      <c r="B45" s="48"/>
      <c r="C45" s="50" t="str">
        <f t="shared" si="6"/>
        <v/>
      </c>
      <c r="D45" s="54"/>
      <c r="E45" s="55" t="str">
        <f t="shared" si="7"/>
        <v/>
      </c>
      <c r="F45" s="65"/>
      <c r="G45" s="64"/>
    </row>
    <row r="46" spans="1:11" ht="51" customHeight="1" x14ac:dyDescent="0.15">
      <c r="A46" s="45"/>
      <c r="B46" s="48"/>
      <c r="C46" s="50" t="str">
        <f t="shared" si="6"/>
        <v/>
      </c>
      <c r="D46" s="54"/>
      <c r="E46" s="55" t="str">
        <f t="shared" si="7"/>
        <v/>
      </c>
      <c r="F46" s="117" t="s">
        <v>22</v>
      </c>
      <c r="G46" s="110"/>
    </row>
    <row r="47" spans="1:11" ht="51" customHeight="1" x14ac:dyDescent="0.15">
      <c r="A47" s="46" t="s">
        <v>57</v>
      </c>
      <c r="B47" s="48">
        <v>1</v>
      </c>
      <c r="C47" s="51" t="s">
        <v>26</v>
      </c>
      <c r="D47" s="53"/>
      <c r="E47" s="53"/>
      <c r="F47" s="109"/>
      <c r="G47" s="110"/>
    </row>
    <row r="48" spans="1:11" ht="27" customHeight="1" x14ac:dyDescent="0.2">
      <c r="A48" s="111" t="s">
        <v>33</v>
      </c>
      <c r="B48" s="111"/>
      <c r="C48" s="111"/>
      <c r="D48" s="111"/>
      <c r="E48" s="111"/>
      <c r="F48" s="111"/>
      <c r="G48" s="111"/>
    </row>
    <row r="49" spans="1:11" ht="24.75" customHeight="1" x14ac:dyDescent="0.15">
      <c r="A49" s="43" t="str">
        <f>"第　"&amp;$K50&amp;"　号"</f>
        <v>第　5　号</v>
      </c>
      <c r="B49" s="47" t="s">
        <v>34</v>
      </c>
      <c r="C49" s="63" t="s">
        <v>66</v>
      </c>
      <c r="D49" s="62"/>
      <c r="E49" s="112" t="s">
        <v>37</v>
      </c>
      <c r="F49" s="113"/>
      <c r="G49" s="57" t="s">
        <v>54</v>
      </c>
      <c r="J49" s="17" t="s">
        <v>91</v>
      </c>
      <c r="K49" s="17">
        <v>5</v>
      </c>
    </row>
    <row r="50" spans="1:11" ht="15.75" customHeight="1" x14ac:dyDescent="0.2">
      <c r="A50" s="114"/>
      <c r="B50" s="114"/>
      <c r="C50" s="49"/>
      <c r="D50" s="52"/>
      <c r="E50" s="49"/>
      <c r="F50" s="56"/>
      <c r="G50" s="58" t="str">
        <f>$K49+$K50-1&amp;" 頁"</f>
        <v>9 頁</v>
      </c>
      <c r="J50" s="17" t="s">
        <v>92</v>
      </c>
      <c r="K50" s="17">
        <f>QUOTIENT(ROW($A49),12)+1</f>
        <v>5</v>
      </c>
    </row>
    <row r="51" spans="1:11" ht="24.75" customHeight="1" x14ac:dyDescent="0.2">
      <c r="A51" s="44" t="s">
        <v>31</v>
      </c>
      <c r="B51" s="44" t="s">
        <v>15</v>
      </c>
      <c r="C51" s="44" t="s">
        <v>9</v>
      </c>
      <c r="D51" s="66" t="s">
        <v>16</v>
      </c>
      <c r="E51" s="44" t="s">
        <v>17</v>
      </c>
      <c r="F51" s="115" t="s">
        <v>2</v>
      </c>
      <c r="G51" s="116"/>
    </row>
    <row r="52" spans="1:11" ht="51" customHeight="1" x14ac:dyDescent="0.15">
      <c r="A52" s="45" t="str">
        <f>C49</f>
        <v>強靭化施策分野の見直し</v>
      </c>
      <c r="B52" s="48"/>
      <c r="C52" s="50"/>
      <c r="D52" s="53"/>
      <c r="E52" s="55"/>
      <c r="F52" s="117" t="s">
        <v>22</v>
      </c>
      <c r="G52" s="110"/>
    </row>
    <row r="53" spans="1:11" ht="51" customHeight="1" x14ac:dyDescent="0.15">
      <c r="A53" s="45"/>
      <c r="B53" s="48"/>
      <c r="C53" s="50" t="str">
        <f>IF($B53="","","人日")</f>
        <v/>
      </c>
      <c r="D53" s="54"/>
      <c r="E53" s="55" t="str">
        <f>IF($B53="","",$B53*$D53)</f>
        <v/>
      </c>
      <c r="F53" s="65"/>
      <c r="G53" s="64"/>
    </row>
    <row r="54" spans="1:11" ht="51" customHeight="1" x14ac:dyDescent="0.15">
      <c r="A54" s="45"/>
      <c r="B54" s="48"/>
      <c r="C54" s="50" t="str">
        <f t="shared" ref="C54:C58" si="8">IF($B54="","","人日")</f>
        <v/>
      </c>
      <c r="D54" s="54"/>
      <c r="E54" s="55" t="str">
        <f t="shared" ref="E54:E58" si="9">IF($B54="","",$B54*$D54)</f>
        <v/>
      </c>
      <c r="F54" s="65"/>
      <c r="G54" s="64"/>
    </row>
    <row r="55" spans="1:11" ht="51" customHeight="1" x14ac:dyDescent="0.15">
      <c r="A55" s="45"/>
      <c r="B55" s="48"/>
      <c r="C55" s="50" t="str">
        <f t="shared" si="8"/>
        <v/>
      </c>
      <c r="D55" s="54"/>
      <c r="E55" s="55" t="str">
        <f t="shared" si="9"/>
        <v/>
      </c>
      <c r="F55" s="65"/>
      <c r="G55" s="64"/>
    </row>
    <row r="56" spans="1:11" ht="51" customHeight="1" x14ac:dyDescent="0.15">
      <c r="A56" s="45"/>
      <c r="B56" s="48"/>
      <c r="C56" s="50" t="str">
        <f t="shared" si="8"/>
        <v/>
      </c>
      <c r="D56" s="54"/>
      <c r="E56" s="55" t="str">
        <f t="shared" si="9"/>
        <v/>
      </c>
      <c r="F56" s="117" t="s">
        <v>22</v>
      </c>
      <c r="G56" s="110"/>
    </row>
    <row r="57" spans="1:11" ht="51" customHeight="1" x14ac:dyDescent="0.15">
      <c r="A57" s="45"/>
      <c r="B57" s="48"/>
      <c r="C57" s="50" t="str">
        <f t="shared" si="8"/>
        <v/>
      </c>
      <c r="D57" s="54"/>
      <c r="E57" s="55" t="str">
        <f t="shared" si="9"/>
        <v/>
      </c>
      <c r="F57" s="65"/>
      <c r="G57" s="64"/>
    </row>
    <row r="58" spans="1:11" ht="51" customHeight="1" x14ac:dyDescent="0.15">
      <c r="A58" s="45"/>
      <c r="B58" s="48"/>
      <c r="C58" s="50" t="str">
        <f t="shared" si="8"/>
        <v/>
      </c>
      <c r="D58" s="54"/>
      <c r="E58" s="55" t="str">
        <f t="shared" si="9"/>
        <v/>
      </c>
      <c r="F58" s="117" t="s">
        <v>22</v>
      </c>
      <c r="G58" s="110"/>
    </row>
    <row r="59" spans="1:11" ht="51" customHeight="1" x14ac:dyDescent="0.15">
      <c r="A59" s="46" t="s">
        <v>57</v>
      </c>
      <c r="B59" s="48">
        <v>1</v>
      </c>
      <c r="C59" s="51" t="s">
        <v>26</v>
      </c>
      <c r="D59" s="53"/>
      <c r="E59" s="53"/>
      <c r="F59" s="109"/>
      <c r="G59" s="110"/>
    </row>
    <row r="60" spans="1:11" ht="27" customHeight="1" x14ac:dyDescent="0.2">
      <c r="A60" s="111" t="s">
        <v>33</v>
      </c>
      <c r="B60" s="111"/>
      <c r="C60" s="111"/>
      <c r="D60" s="111"/>
      <c r="E60" s="111"/>
      <c r="F60" s="111"/>
      <c r="G60" s="111"/>
    </row>
    <row r="61" spans="1:11" ht="24.75" customHeight="1" x14ac:dyDescent="0.15">
      <c r="A61" s="43" t="str">
        <f>"第　"&amp;$K62&amp;"　号"</f>
        <v>第　6　号</v>
      </c>
      <c r="B61" s="47" t="s">
        <v>34</v>
      </c>
      <c r="C61" s="63" t="s">
        <v>67</v>
      </c>
      <c r="D61" s="62"/>
      <c r="E61" s="112" t="s">
        <v>37</v>
      </c>
      <c r="F61" s="113"/>
      <c r="G61" s="57" t="s">
        <v>54</v>
      </c>
      <c r="J61" s="17" t="s">
        <v>91</v>
      </c>
      <c r="K61" s="17">
        <v>5</v>
      </c>
    </row>
    <row r="62" spans="1:11" ht="15.75" customHeight="1" x14ac:dyDescent="0.2">
      <c r="A62" s="114"/>
      <c r="B62" s="114"/>
      <c r="C62" s="49"/>
      <c r="D62" s="52"/>
      <c r="E62" s="49"/>
      <c r="F62" s="56"/>
      <c r="G62" s="58" t="str">
        <f>$K61+$K62-1&amp;" 頁"</f>
        <v>10 頁</v>
      </c>
      <c r="J62" s="17" t="s">
        <v>92</v>
      </c>
      <c r="K62" s="17">
        <f>QUOTIENT(ROW($A61),12)+1</f>
        <v>6</v>
      </c>
    </row>
    <row r="63" spans="1:11" ht="24.75" customHeight="1" x14ac:dyDescent="0.2">
      <c r="A63" s="44" t="s">
        <v>31</v>
      </c>
      <c r="B63" s="44" t="s">
        <v>15</v>
      </c>
      <c r="C63" s="44" t="s">
        <v>9</v>
      </c>
      <c r="D63" s="66" t="s">
        <v>16</v>
      </c>
      <c r="E63" s="44" t="s">
        <v>17</v>
      </c>
      <c r="F63" s="115" t="s">
        <v>2</v>
      </c>
      <c r="G63" s="116"/>
    </row>
    <row r="64" spans="1:11" ht="51" customHeight="1" x14ac:dyDescent="0.15">
      <c r="A64" s="45" t="str">
        <f>C61</f>
        <v>脆弱性評価及び業績指標等の検討</v>
      </c>
      <c r="B64" s="48"/>
      <c r="C64" s="50"/>
      <c r="D64" s="53"/>
      <c r="E64" s="55"/>
      <c r="F64" s="117" t="s">
        <v>22</v>
      </c>
      <c r="G64" s="110"/>
    </row>
    <row r="65" spans="1:11" ht="51" customHeight="1" x14ac:dyDescent="0.15">
      <c r="A65" s="45"/>
      <c r="B65" s="48"/>
      <c r="C65" s="50" t="str">
        <f>IF($B65="","","人日")</f>
        <v/>
      </c>
      <c r="D65" s="54"/>
      <c r="E65" s="55" t="str">
        <f>IF($B65="","",$B65*$D65)</f>
        <v/>
      </c>
      <c r="F65" s="65"/>
      <c r="G65" s="64"/>
    </row>
    <row r="66" spans="1:11" ht="51" customHeight="1" x14ac:dyDescent="0.15">
      <c r="A66" s="45"/>
      <c r="B66" s="48"/>
      <c r="C66" s="50" t="str">
        <f t="shared" ref="C66:C70" si="10">IF($B66="","","人日")</f>
        <v/>
      </c>
      <c r="D66" s="54"/>
      <c r="E66" s="55" t="str">
        <f t="shared" ref="E66:E70" si="11">IF($B66="","",$B66*$D66)</f>
        <v/>
      </c>
      <c r="F66" s="65"/>
      <c r="G66" s="64"/>
    </row>
    <row r="67" spans="1:11" ht="51" customHeight="1" x14ac:dyDescent="0.15">
      <c r="A67" s="45"/>
      <c r="B67" s="48"/>
      <c r="C67" s="50" t="str">
        <f t="shared" si="10"/>
        <v/>
      </c>
      <c r="D67" s="54"/>
      <c r="E67" s="55" t="str">
        <f t="shared" si="11"/>
        <v/>
      </c>
      <c r="F67" s="65"/>
      <c r="G67" s="64"/>
    </row>
    <row r="68" spans="1:11" ht="51" customHeight="1" x14ac:dyDescent="0.15">
      <c r="A68" s="45"/>
      <c r="B68" s="48"/>
      <c r="C68" s="50" t="str">
        <f t="shared" si="10"/>
        <v/>
      </c>
      <c r="D68" s="54"/>
      <c r="E68" s="55" t="str">
        <f t="shared" si="11"/>
        <v/>
      </c>
      <c r="F68" s="117" t="s">
        <v>22</v>
      </c>
      <c r="G68" s="110"/>
    </row>
    <row r="69" spans="1:11" ht="51" customHeight="1" x14ac:dyDescent="0.15">
      <c r="A69" s="45"/>
      <c r="B69" s="48"/>
      <c r="C69" s="50" t="str">
        <f t="shared" si="10"/>
        <v/>
      </c>
      <c r="D69" s="54"/>
      <c r="E69" s="55" t="str">
        <f t="shared" si="11"/>
        <v/>
      </c>
      <c r="F69" s="65"/>
      <c r="G69" s="64"/>
    </row>
    <row r="70" spans="1:11" ht="51" customHeight="1" x14ac:dyDescent="0.15">
      <c r="A70" s="45"/>
      <c r="B70" s="48"/>
      <c r="C70" s="50" t="str">
        <f t="shared" si="10"/>
        <v/>
      </c>
      <c r="D70" s="54"/>
      <c r="E70" s="55" t="str">
        <f t="shared" si="11"/>
        <v/>
      </c>
      <c r="F70" s="117" t="s">
        <v>22</v>
      </c>
      <c r="G70" s="110"/>
    </row>
    <row r="71" spans="1:11" ht="51" customHeight="1" x14ac:dyDescent="0.15">
      <c r="A71" s="46" t="s">
        <v>57</v>
      </c>
      <c r="B71" s="48">
        <v>1</v>
      </c>
      <c r="C71" s="51" t="s">
        <v>26</v>
      </c>
      <c r="D71" s="53"/>
      <c r="E71" s="53"/>
      <c r="F71" s="109"/>
      <c r="G71" s="110"/>
    </row>
    <row r="72" spans="1:11" ht="27" customHeight="1" x14ac:dyDescent="0.2">
      <c r="A72" s="111" t="s">
        <v>33</v>
      </c>
      <c r="B72" s="111"/>
      <c r="C72" s="111"/>
      <c r="D72" s="111"/>
      <c r="E72" s="111"/>
      <c r="F72" s="111"/>
      <c r="G72" s="111"/>
    </row>
    <row r="73" spans="1:11" ht="24.75" customHeight="1" x14ac:dyDescent="0.15">
      <c r="A73" s="43" t="str">
        <f>"第　"&amp;$K74&amp;"　号"</f>
        <v>第　7　号</v>
      </c>
      <c r="B73" s="47" t="s">
        <v>34</v>
      </c>
      <c r="C73" s="63" t="s">
        <v>68</v>
      </c>
      <c r="D73" s="62"/>
      <c r="E73" s="112" t="s">
        <v>37</v>
      </c>
      <c r="F73" s="113"/>
      <c r="G73" s="57" t="s">
        <v>54</v>
      </c>
      <c r="J73" s="17" t="s">
        <v>91</v>
      </c>
      <c r="K73" s="17">
        <v>5</v>
      </c>
    </row>
    <row r="74" spans="1:11" ht="15.75" customHeight="1" x14ac:dyDescent="0.2">
      <c r="A74" s="114"/>
      <c r="B74" s="114"/>
      <c r="C74" s="49"/>
      <c r="D74" s="52"/>
      <c r="E74" s="49"/>
      <c r="F74" s="56"/>
      <c r="G74" s="58" t="str">
        <f>$K73+$K74-1&amp;" 頁"</f>
        <v>11 頁</v>
      </c>
      <c r="J74" s="17" t="s">
        <v>92</v>
      </c>
      <c r="K74" s="17">
        <f>QUOTIENT(ROW($A73),12)+1</f>
        <v>7</v>
      </c>
    </row>
    <row r="75" spans="1:11" ht="24.75" customHeight="1" x14ac:dyDescent="0.2">
      <c r="A75" s="44" t="s">
        <v>31</v>
      </c>
      <c r="B75" s="44" t="s">
        <v>15</v>
      </c>
      <c r="C75" s="44" t="s">
        <v>9</v>
      </c>
      <c r="D75" s="66" t="s">
        <v>16</v>
      </c>
      <c r="E75" s="44" t="s">
        <v>17</v>
      </c>
      <c r="F75" s="115" t="s">
        <v>2</v>
      </c>
      <c r="G75" s="116"/>
    </row>
    <row r="76" spans="1:11" ht="51" customHeight="1" x14ac:dyDescent="0.15">
      <c r="A76" s="45" t="str">
        <f>C73</f>
        <v>リスク対応方策の検討</v>
      </c>
      <c r="B76" s="48"/>
      <c r="C76" s="50"/>
      <c r="D76" s="53"/>
      <c r="E76" s="55"/>
      <c r="F76" s="117" t="s">
        <v>22</v>
      </c>
      <c r="G76" s="110"/>
    </row>
    <row r="77" spans="1:11" ht="51" customHeight="1" x14ac:dyDescent="0.15">
      <c r="A77" s="45"/>
      <c r="B77" s="48"/>
      <c r="C77" s="50" t="str">
        <f>IF($B77="","","人日")</f>
        <v/>
      </c>
      <c r="D77" s="54"/>
      <c r="E77" s="55" t="str">
        <f>IF($B77="","",$B77*$D77)</f>
        <v/>
      </c>
      <c r="F77" s="65"/>
      <c r="G77" s="64"/>
    </row>
    <row r="78" spans="1:11" ht="51" customHeight="1" x14ac:dyDescent="0.15">
      <c r="A78" s="45"/>
      <c r="B78" s="48"/>
      <c r="C78" s="50" t="str">
        <f t="shared" ref="C78:C82" si="12">IF($B78="","","人日")</f>
        <v/>
      </c>
      <c r="D78" s="54"/>
      <c r="E78" s="55" t="str">
        <f t="shared" ref="E78:E82" si="13">IF($B78="","",$B78*$D78)</f>
        <v/>
      </c>
      <c r="F78" s="65"/>
      <c r="G78" s="64"/>
    </row>
    <row r="79" spans="1:11" ht="51" customHeight="1" x14ac:dyDescent="0.15">
      <c r="A79" s="45"/>
      <c r="B79" s="48"/>
      <c r="C79" s="50" t="str">
        <f t="shared" si="12"/>
        <v/>
      </c>
      <c r="D79" s="54"/>
      <c r="E79" s="55" t="str">
        <f t="shared" si="13"/>
        <v/>
      </c>
      <c r="F79" s="65"/>
      <c r="G79" s="64"/>
    </row>
    <row r="80" spans="1:11" ht="51" customHeight="1" x14ac:dyDescent="0.15">
      <c r="A80" s="45"/>
      <c r="B80" s="48"/>
      <c r="C80" s="50" t="str">
        <f t="shared" si="12"/>
        <v/>
      </c>
      <c r="D80" s="54"/>
      <c r="E80" s="55" t="str">
        <f t="shared" si="13"/>
        <v/>
      </c>
      <c r="F80" s="117" t="s">
        <v>22</v>
      </c>
      <c r="G80" s="110"/>
    </row>
    <row r="81" spans="1:11" ht="51" customHeight="1" x14ac:dyDescent="0.15">
      <c r="A81" s="45"/>
      <c r="B81" s="48"/>
      <c r="C81" s="50" t="str">
        <f t="shared" si="12"/>
        <v/>
      </c>
      <c r="D81" s="54"/>
      <c r="E81" s="55" t="str">
        <f t="shared" si="13"/>
        <v/>
      </c>
      <c r="F81" s="65"/>
      <c r="G81" s="64"/>
    </row>
    <row r="82" spans="1:11" ht="51" customHeight="1" x14ac:dyDescent="0.15">
      <c r="A82" s="45"/>
      <c r="B82" s="48"/>
      <c r="C82" s="50" t="str">
        <f t="shared" si="12"/>
        <v/>
      </c>
      <c r="D82" s="54"/>
      <c r="E82" s="55" t="str">
        <f t="shared" si="13"/>
        <v/>
      </c>
      <c r="F82" s="117" t="s">
        <v>22</v>
      </c>
      <c r="G82" s="110"/>
    </row>
    <row r="83" spans="1:11" ht="51" customHeight="1" x14ac:dyDescent="0.15">
      <c r="A83" s="46" t="s">
        <v>57</v>
      </c>
      <c r="B83" s="48">
        <v>1</v>
      </c>
      <c r="C83" s="51" t="s">
        <v>26</v>
      </c>
      <c r="D83" s="53"/>
      <c r="E83" s="53"/>
      <c r="F83" s="109"/>
      <c r="G83" s="110"/>
    </row>
    <row r="84" spans="1:11" ht="27" customHeight="1" x14ac:dyDescent="0.2">
      <c r="A84" s="111" t="s">
        <v>33</v>
      </c>
      <c r="B84" s="111"/>
      <c r="C84" s="111"/>
      <c r="D84" s="111"/>
      <c r="E84" s="111"/>
      <c r="F84" s="111"/>
      <c r="G84" s="111"/>
    </row>
    <row r="85" spans="1:11" ht="24.75" customHeight="1" x14ac:dyDescent="0.15">
      <c r="A85" s="43" t="str">
        <f>"第　"&amp;$K86&amp;"　号"</f>
        <v>第　8　号</v>
      </c>
      <c r="B85" s="47" t="s">
        <v>34</v>
      </c>
      <c r="C85" s="63" t="s">
        <v>69</v>
      </c>
      <c r="D85" s="62"/>
      <c r="E85" s="112" t="s">
        <v>37</v>
      </c>
      <c r="F85" s="113"/>
      <c r="G85" s="57" t="s">
        <v>54</v>
      </c>
      <c r="J85" s="17" t="s">
        <v>91</v>
      </c>
      <c r="K85" s="17">
        <v>5</v>
      </c>
    </row>
    <row r="86" spans="1:11" ht="15.75" customHeight="1" x14ac:dyDescent="0.2">
      <c r="A86" s="114"/>
      <c r="B86" s="114"/>
      <c r="C86" s="49"/>
      <c r="D86" s="52"/>
      <c r="E86" s="49"/>
      <c r="F86" s="56"/>
      <c r="G86" s="58" t="str">
        <f>$K85+$K86-1&amp;" 頁"</f>
        <v>12 頁</v>
      </c>
      <c r="J86" s="17" t="s">
        <v>92</v>
      </c>
      <c r="K86" s="17">
        <f>QUOTIENT(ROW($A85),12)+1</f>
        <v>8</v>
      </c>
    </row>
    <row r="87" spans="1:11" ht="24.75" customHeight="1" x14ac:dyDescent="0.2">
      <c r="A87" s="44" t="s">
        <v>31</v>
      </c>
      <c r="B87" s="44" t="s">
        <v>15</v>
      </c>
      <c r="C87" s="44" t="s">
        <v>9</v>
      </c>
      <c r="D87" s="66" t="s">
        <v>16</v>
      </c>
      <c r="E87" s="44" t="s">
        <v>17</v>
      </c>
      <c r="F87" s="115" t="s">
        <v>2</v>
      </c>
      <c r="G87" s="116"/>
    </row>
    <row r="88" spans="1:11" ht="51" customHeight="1" x14ac:dyDescent="0.15">
      <c r="A88" s="45" t="str">
        <f>C85</f>
        <v>重点的に取り組むべき対応方策の整理</v>
      </c>
      <c r="B88" s="48"/>
      <c r="C88" s="50"/>
      <c r="D88" s="53"/>
      <c r="E88" s="55"/>
      <c r="F88" s="117" t="s">
        <v>22</v>
      </c>
      <c r="G88" s="110"/>
    </row>
    <row r="89" spans="1:11" ht="51" customHeight="1" x14ac:dyDescent="0.15">
      <c r="A89" s="45"/>
      <c r="B89" s="48"/>
      <c r="C89" s="50" t="str">
        <f>IF($B89="","","人日")</f>
        <v/>
      </c>
      <c r="D89" s="54"/>
      <c r="E89" s="55" t="str">
        <f>IF($B89="","",$B89*$D89)</f>
        <v/>
      </c>
      <c r="F89" s="65"/>
      <c r="G89" s="64"/>
    </row>
    <row r="90" spans="1:11" ht="51" customHeight="1" x14ac:dyDescent="0.15">
      <c r="A90" s="45"/>
      <c r="B90" s="48"/>
      <c r="C90" s="50" t="str">
        <f t="shared" ref="C90:C94" si="14">IF($B90="","","人日")</f>
        <v/>
      </c>
      <c r="D90" s="54"/>
      <c r="E90" s="55" t="str">
        <f t="shared" ref="E90:E94" si="15">IF($B90="","",$B90*$D90)</f>
        <v/>
      </c>
      <c r="F90" s="65"/>
      <c r="G90" s="64"/>
    </row>
    <row r="91" spans="1:11" ht="51" customHeight="1" x14ac:dyDescent="0.15">
      <c r="A91" s="45"/>
      <c r="B91" s="48"/>
      <c r="C91" s="50" t="str">
        <f t="shared" si="14"/>
        <v/>
      </c>
      <c r="D91" s="54"/>
      <c r="E91" s="55" t="str">
        <f t="shared" si="15"/>
        <v/>
      </c>
      <c r="F91" s="65"/>
      <c r="G91" s="64"/>
    </row>
    <row r="92" spans="1:11" ht="51" customHeight="1" x14ac:dyDescent="0.15">
      <c r="A92" s="45"/>
      <c r="B92" s="48"/>
      <c r="C92" s="50" t="str">
        <f t="shared" si="14"/>
        <v/>
      </c>
      <c r="D92" s="54"/>
      <c r="E92" s="55" t="str">
        <f t="shared" si="15"/>
        <v/>
      </c>
      <c r="F92" s="117" t="s">
        <v>22</v>
      </c>
      <c r="G92" s="110"/>
    </row>
    <row r="93" spans="1:11" ht="51" customHeight="1" x14ac:dyDescent="0.15">
      <c r="A93" s="45"/>
      <c r="B93" s="48"/>
      <c r="C93" s="50" t="str">
        <f t="shared" si="14"/>
        <v/>
      </c>
      <c r="D93" s="54"/>
      <c r="E93" s="55" t="str">
        <f t="shared" si="15"/>
        <v/>
      </c>
      <c r="F93" s="65"/>
      <c r="G93" s="64"/>
    </row>
    <row r="94" spans="1:11" ht="51" customHeight="1" x14ac:dyDescent="0.15">
      <c r="A94" s="45"/>
      <c r="B94" s="48"/>
      <c r="C94" s="50" t="str">
        <f t="shared" si="14"/>
        <v/>
      </c>
      <c r="D94" s="54"/>
      <c r="E94" s="55" t="str">
        <f t="shared" si="15"/>
        <v/>
      </c>
      <c r="F94" s="117" t="s">
        <v>22</v>
      </c>
      <c r="G94" s="110"/>
    </row>
    <row r="95" spans="1:11" ht="51" customHeight="1" x14ac:dyDescent="0.15">
      <c r="A95" s="46" t="s">
        <v>57</v>
      </c>
      <c r="B95" s="48">
        <v>1</v>
      </c>
      <c r="C95" s="51" t="s">
        <v>26</v>
      </c>
      <c r="D95" s="53"/>
      <c r="E95" s="53"/>
      <c r="F95" s="109"/>
      <c r="G95" s="110"/>
    </row>
    <row r="96" spans="1:11" ht="27" customHeight="1" x14ac:dyDescent="0.2">
      <c r="A96" s="111" t="s">
        <v>33</v>
      </c>
      <c r="B96" s="111"/>
      <c r="C96" s="111"/>
      <c r="D96" s="111"/>
      <c r="E96" s="111"/>
      <c r="F96" s="111"/>
      <c r="G96" s="111"/>
    </row>
    <row r="97" spans="1:11" ht="24.75" customHeight="1" x14ac:dyDescent="0.15">
      <c r="A97" s="43" t="str">
        <f>"第　"&amp;$K98&amp;"　号"</f>
        <v>第　9　号</v>
      </c>
      <c r="B97" s="47" t="s">
        <v>34</v>
      </c>
      <c r="C97" s="63" t="s">
        <v>70</v>
      </c>
      <c r="D97" s="62"/>
      <c r="E97" s="112" t="s">
        <v>37</v>
      </c>
      <c r="F97" s="113"/>
      <c r="G97" s="57" t="s">
        <v>54</v>
      </c>
      <c r="J97" s="17" t="s">
        <v>91</v>
      </c>
      <c r="K97" s="17">
        <v>5</v>
      </c>
    </row>
    <row r="98" spans="1:11" ht="15.75" customHeight="1" x14ac:dyDescent="0.2">
      <c r="A98" s="114"/>
      <c r="B98" s="114"/>
      <c r="C98" s="49"/>
      <c r="D98" s="52"/>
      <c r="E98" s="49"/>
      <c r="F98" s="56"/>
      <c r="G98" s="58" t="str">
        <f>$K97+$K98-1&amp;" 頁"</f>
        <v>13 頁</v>
      </c>
      <c r="J98" s="17" t="s">
        <v>92</v>
      </c>
      <c r="K98" s="17">
        <f>QUOTIENT(ROW($A97),12)+1</f>
        <v>9</v>
      </c>
    </row>
    <row r="99" spans="1:11" ht="24.75" customHeight="1" x14ac:dyDescent="0.2">
      <c r="A99" s="44" t="s">
        <v>31</v>
      </c>
      <c r="B99" s="44" t="s">
        <v>15</v>
      </c>
      <c r="C99" s="44" t="s">
        <v>9</v>
      </c>
      <c r="D99" s="66" t="s">
        <v>16</v>
      </c>
      <c r="E99" s="44" t="s">
        <v>17</v>
      </c>
      <c r="F99" s="115" t="s">
        <v>2</v>
      </c>
      <c r="G99" s="116"/>
    </row>
    <row r="100" spans="1:11" ht="51" customHeight="1" x14ac:dyDescent="0.15">
      <c r="A100" s="45" t="str">
        <f>C97</f>
        <v>計画の推進方策の検討</v>
      </c>
      <c r="B100" s="48"/>
      <c r="C100" s="50"/>
      <c r="D100" s="53"/>
      <c r="E100" s="55"/>
      <c r="F100" s="117" t="s">
        <v>22</v>
      </c>
      <c r="G100" s="110"/>
    </row>
    <row r="101" spans="1:11" ht="51" customHeight="1" x14ac:dyDescent="0.15">
      <c r="A101" s="45"/>
      <c r="B101" s="48"/>
      <c r="C101" s="50" t="str">
        <f>IF($B101="","","人日")</f>
        <v/>
      </c>
      <c r="D101" s="54"/>
      <c r="E101" s="55" t="str">
        <f>IF($B101="","",$B101*$D101)</f>
        <v/>
      </c>
      <c r="F101" s="65"/>
      <c r="G101" s="64"/>
    </row>
    <row r="102" spans="1:11" ht="51" customHeight="1" x14ac:dyDescent="0.15">
      <c r="A102" s="45"/>
      <c r="B102" s="48"/>
      <c r="C102" s="50" t="str">
        <f t="shared" ref="C102:C106" si="16">IF($B102="","","人日")</f>
        <v/>
      </c>
      <c r="D102" s="54"/>
      <c r="E102" s="55" t="str">
        <f t="shared" ref="E102:E106" si="17">IF($B102="","",$B102*$D102)</f>
        <v/>
      </c>
      <c r="F102" s="65"/>
      <c r="G102" s="64"/>
    </row>
    <row r="103" spans="1:11" ht="51" customHeight="1" x14ac:dyDescent="0.15">
      <c r="A103" s="45"/>
      <c r="B103" s="48"/>
      <c r="C103" s="50" t="str">
        <f t="shared" si="16"/>
        <v/>
      </c>
      <c r="D103" s="54"/>
      <c r="E103" s="55" t="str">
        <f t="shared" si="17"/>
        <v/>
      </c>
      <c r="F103" s="65"/>
      <c r="G103" s="64"/>
    </row>
    <row r="104" spans="1:11" ht="51" customHeight="1" x14ac:dyDescent="0.15">
      <c r="A104" s="45"/>
      <c r="B104" s="48"/>
      <c r="C104" s="50" t="str">
        <f t="shared" si="16"/>
        <v/>
      </c>
      <c r="D104" s="54"/>
      <c r="E104" s="55" t="str">
        <f t="shared" si="17"/>
        <v/>
      </c>
      <c r="F104" s="117" t="s">
        <v>22</v>
      </c>
      <c r="G104" s="110"/>
    </row>
    <row r="105" spans="1:11" ht="51" customHeight="1" x14ac:dyDescent="0.15">
      <c r="A105" s="45"/>
      <c r="B105" s="48"/>
      <c r="C105" s="50" t="str">
        <f t="shared" si="16"/>
        <v/>
      </c>
      <c r="D105" s="54"/>
      <c r="E105" s="55" t="str">
        <f t="shared" si="17"/>
        <v/>
      </c>
      <c r="F105" s="65"/>
      <c r="G105" s="64"/>
    </row>
    <row r="106" spans="1:11" ht="51" customHeight="1" x14ac:dyDescent="0.15">
      <c r="A106" s="45"/>
      <c r="B106" s="48"/>
      <c r="C106" s="50" t="str">
        <f t="shared" si="16"/>
        <v/>
      </c>
      <c r="D106" s="54"/>
      <c r="E106" s="55" t="str">
        <f t="shared" si="17"/>
        <v/>
      </c>
      <c r="F106" s="117" t="s">
        <v>22</v>
      </c>
      <c r="G106" s="110"/>
    </row>
    <row r="107" spans="1:11" ht="51" customHeight="1" x14ac:dyDescent="0.15">
      <c r="A107" s="46" t="s">
        <v>57</v>
      </c>
      <c r="B107" s="48">
        <v>1</v>
      </c>
      <c r="C107" s="51" t="s">
        <v>26</v>
      </c>
      <c r="D107" s="53"/>
      <c r="E107" s="53"/>
      <c r="F107" s="109"/>
      <c r="G107" s="110"/>
    </row>
    <row r="108" spans="1:11" ht="27" customHeight="1" x14ac:dyDescent="0.2">
      <c r="A108" s="111" t="s">
        <v>33</v>
      </c>
      <c r="B108" s="111"/>
      <c r="C108" s="111"/>
      <c r="D108" s="111"/>
      <c r="E108" s="111"/>
      <c r="F108" s="111"/>
      <c r="G108" s="111"/>
    </row>
    <row r="109" spans="1:11" ht="24.75" customHeight="1" x14ac:dyDescent="0.15">
      <c r="A109" s="43" t="str">
        <f>"第　"&amp;$K110&amp;"　号"</f>
        <v>第　10　号</v>
      </c>
      <c r="B109" s="47" t="s">
        <v>34</v>
      </c>
      <c r="C109" s="63" t="s">
        <v>71</v>
      </c>
      <c r="D109" s="62"/>
      <c r="E109" s="112" t="s">
        <v>37</v>
      </c>
      <c r="F109" s="113"/>
      <c r="G109" s="57" t="s">
        <v>54</v>
      </c>
      <c r="J109" s="17" t="s">
        <v>91</v>
      </c>
      <c r="K109" s="17">
        <v>5</v>
      </c>
    </row>
    <row r="110" spans="1:11" ht="15.75" customHeight="1" x14ac:dyDescent="0.2">
      <c r="A110" s="114"/>
      <c r="B110" s="114"/>
      <c r="C110" s="49"/>
      <c r="D110" s="52"/>
      <c r="E110" s="49"/>
      <c r="F110" s="56"/>
      <c r="G110" s="58" t="str">
        <f>$K109+$K110-1&amp;" 頁"</f>
        <v>14 頁</v>
      </c>
      <c r="J110" s="17" t="s">
        <v>92</v>
      </c>
      <c r="K110" s="17">
        <f>QUOTIENT(ROW($A109),12)+1</f>
        <v>10</v>
      </c>
    </row>
    <row r="111" spans="1:11" ht="24.75" customHeight="1" x14ac:dyDescent="0.2">
      <c r="A111" s="44" t="s">
        <v>31</v>
      </c>
      <c r="B111" s="44" t="s">
        <v>15</v>
      </c>
      <c r="C111" s="44" t="s">
        <v>9</v>
      </c>
      <c r="D111" s="66" t="s">
        <v>16</v>
      </c>
      <c r="E111" s="44" t="s">
        <v>17</v>
      </c>
      <c r="F111" s="115" t="s">
        <v>2</v>
      </c>
      <c r="G111" s="116"/>
    </row>
    <row r="112" spans="1:11" ht="51" customHeight="1" x14ac:dyDescent="0.15">
      <c r="A112" s="45" t="str">
        <f>C109</f>
        <v>庁内検討の支援</v>
      </c>
      <c r="B112" s="48"/>
      <c r="C112" s="50"/>
      <c r="D112" s="53"/>
      <c r="E112" s="55"/>
      <c r="F112" s="117" t="s">
        <v>22</v>
      </c>
      <c r="G112" s="110"/>
    </row>
    <row r="113" spans="1:11" ht="51" customHeight="1" x14ac:dyDescent="0.15">
      <c r="A113" s="45"/>
      <c r="B113" s="48"/>
      <c r="C113" s="50" t="str">
        <f>IF($B113="","","人日")</f>
        <v/>
      </c>
      <c r="D113" s="54"/>
      <c r="E113" s="55" t="str">
        <f>IF($B113="","",$B113*$D113)</f>
        <v/>
      </c>
      <c r="F113" s="65"/>
      <c r="G113" s="64"/>
    </row>
    <row r="114" spans="1:11" ht="51" customHeight="1" x14ac:dyDescent="0.15">
      <c r="A114" s="45"/>
      <c r="B114" s="48"/>
      <c r="C114" s="50" t="str">
        <f t="shared" ref="C114:C118" si="18">IF($B114="","","人日")</f>
        <v/>
      </c>
      <c r="D114" s="54"/>
      <c r="E114" s="55" t="str">
        <f t="shared" ref="E114:E118" si="19">IF($B114="","",$B114*$D114)</f>
        <v/>
      </c>
      <c r="F114" s="65"/>
      <c r="G114" s="64"/>
    </row>
    <row r="115" spans="1:11" ht="51" customHeight="1" x14ac:dyDescent="0.15">
      <c r="A115" s="45"/>
      <c r="B115" s="48"/>
      <c r="C115" s="50" t="str">
        <f t="shared" si="18"/>
        <v/>
      </c>
      <c r="D115" s="54"/>
      <c r="E115" s="55" t="str">
        <f t="shared" si="19"/>
        <v/>
      </c>
      <c r="F115" s="65"/>
      <c r="G115" s="64"/>
    </row>
    <row r="116" spans="1:11" ht="51" customHeight="1" x14ac:dyDescent="0.15">
      <c r="A116" s="45"/>
      <c r="B116" s="48"/>
      <c r="C116" s="50" t="str">
        <f t="shared" si="18"/>
        <v/>
      </c>
      <c r="D116" s="54"/>
      <c r="E116" s="55" t="str">
        <f t="shared" si="19"/>
        <v/>
      </c>
      <c r="F116" s="117" t="s">
        <v>22</v>
      </c>
      <c r="G116" s="110"/>
    </row>
    <row r="117" spans="1:11" ht="51" customHeight="1" x14ac:dyDescent="0.15">
      <c r="A117" s="45"/>
      <c r="B117" s="48"/>
      <c r="C117" s="50" t="str">
        <f t="shared" si="18"/>
        <v/>
      </c>
      <c r="D117" s="54"/>
      <c r="E117" s="55" t="str">
        <f t="shared" si="19"/>
        <v/>
      </c>
      <c r="F117" s="65"/>
      <c r="G117" s="64"/>
    </row>
    <row r="118" spans="1:11" ht="51" customHeight="1" x14ac:dyDescent="0.15">
      <c r="A118" s="45"/>
      <c r="B118" s="48"/>
      <c r="C118" s="50" t="str">
        <f t="shared" si="18"/>
        <v/>
      </c>
      <c r="D118" s="54"/>
      <c r="E118" s="55" t="str">
        <f t="shared" si="19"/>
        <v/>
      </c>
      <c r="F118" s="117" t="s">
        <v>22</v>
      </c>
      <c r="G118" s="110"/>
    </row>
    <row r="119" spans="1:11" ht="51" customHeight="1" x14ac:dyDescent="0.15">
      <c r="A119" s="46" t="s">
        <v>57</v>
      </c>
      <c r="B119" s="48">
        <v>1</v>
      </c>
      <c r="C119" s="51" t="s">
        <v>26</v>
      </c>
      <c r="D119" s="53"/>
      <c r="E119" s="53"/>
      <c r="F119" s="109"/>
      <c r="G119" s="110"/>
    </row>
    <row r="120" spans="1:11" ht="27" customHeight="1" x14ac:dyDescent="0.2">
      <c r="A120" s="111" t="s">
        <v>33</v>
      </c>
      <c r="B120" s="111"/>
      <c r="C120" s="111"/>
      <c r="D120" s="111"/>
      <c r="E120" s="111"/>
      <c r="F120" s="111"/>
      <c r="G120" s="111"/>
    </row>
    <row r="121" spans="1:11" ht="24.75" customHeight="1" x14ac:dyDescent="0.15">
      <c r="A121" s="43" t="str">
        <f>"第　"&amp;$K122&amp;"　号"</f>
        <v>第　11　号</v>
      </c>
      <c r="B121" s="47" t="s">
        <v>34</v>
      </c>
      <c r="C121" s="63" t="s">
        <v>72</v>
      </c>
      <c r="D121" s="62"/>
      <c r="E121" s="112" t="s">
        <v>37</v>
      </c>
      <c r="F121" s="113"/>
      <c r="G121" s="57" t="s">
        <v>54</v>
      </c>
      <c r="J121" s="17" t="s">
        <v>91</v>
      </c>
      <c r="K121" s="17">
        <v>5</v>
      </c>
    </row>
    <row r="122" spans="1:11" ht="15.75" customHeight="1" x14ac:dyDescent="0.2">
      <c r="A122" s="114"/>
      <c r="B122" s="114"/>
      <c r="C122" s="49"/>
      <c r="D122" s="52"/>
      <c r="E122" s="49"/>
      <c r="F122" s="56"/>
      <c r="G122" s="58" t="str">
        <f>$K121+$K122-1&amp;" 頁"</f>
        <v>15 頁</v>
      </c>
      <c r="J122" s="17" t="s">
        <v>92</v>
      </c>
      <c r="K122" s="17">
        <f>QUOTIENT(ROW($A121),12)+1</f>
        <v>11</v>
      </c>
    </row>
    <row r="123" spans="1:11" ht="24.75" customHeight="1" x14ac:dyDescent="0.2">
      <c r="A123" s="44" t="s">
        <v>31</v>
      </c>
      <c r="B123" s="44" t="s">
        <v>15</v>
      </c>
      <c r="C123" s="44" t="s">
        <v>9</v>
      </c>
      <c r="D123" s="66" t="s">
        <v>16</v>
      </c>
      <c r="E123" s="44" t="s">
        <v>17</v>
      </c>
      <c r="F123" s="115" t="s">
        <v>2</v>
      </c>
      <c r="G123" s="116"/>
    </row>
    <row r="124" spans="1:11" ht="51" customHeight="1" x14ac:dyDescent="0.15">
      <c r="A124" s="45" t="str">
        <f>C121</f>
        <v>計画の作成及び修正</v>
      </c>
      <c r="B124" s="48"/>
      <c r="C124" s="50"/>
      <c r="D124" s="53"/>
      <c r="E124" s="55"/>
      <c r="F124" s="117" t="s">
        <v>22</v>
      </c>
      <c r="G124" s="110"/>
    </row>
    <row r="125" spans="1:11" ht="51" customHeight="1" x14ac:dyDescent="0.15">
      <c r="A125" s="45"/>
      <c r="B125" s="48"/>
      <c r="C125" s="50" t="str">
        <f>IF($B125="","","人日")</f>
        <v/>
      </c>
      <c r="D125" s="54"/>
      <c r="E125" s="55" t="str">
        <f>IF($B125="","",$B125*$D125)</f>
        <v/>
      </c>
      <c r="F125" s="65"/>
      <c r="G125" s="64"/>
    </row>
    <row r="126" spans="1:11" ht="51" customHeight="1" x14ac:dyDescent="0.15">
      <c r="A126" s="45"/>
      <c r="B126" s="48"/>
      <c r="C126" s="50" t="str">
        <f t="shared" ref="C126:C130" si="20">IF($B126="","","人日")</f>
        <v/>
      </c>
      <c r="D126" s="54"/>
      <c r="E126" s="55" t="str">
        <f t="shared" ref="E126:E130" si="21">IF($B126="","",$B126*$D126)</f>
        <v/>
      </c>
      <c r="F126" s="65"/>
      <c r="G126" s="64"/>
    </row>
    <row r="127" spans="1:11" ht="51" customHeight="1" x14ac:dyDescent="0.15">
      <c r="A127" s="45"/>
      <c r="B127" s="48"/>
      <c r="C127" s="50" t="str">
        <f t="shared" si="20"/>
        <v/>
      </c>
      <c r="D127" s="54"/>
      <c r="E127" s="55" t="str">
        <f t="shared" si="21"/>
        <v/>
      </c>
      <c r="F127" s="65"/>
      <c r="G127" s="64"/>
    </row>
    <row r="128" spans="1:11" ht="51" customHeight="1" x14ac:dyDescent="0.15">
      <c r="A128" s="45"/>
      <c r="B128" s="48"/>
      <c r="C128" s="50" t="str">
        <f t="shared" si="20"/>
        <v/>
      </c>
      <c r="D128" s="54"/>
      <c r="E128" s="55" t="str">
        <f t="shared" si="21"/>
        <v/>
      </c>
      <c r="F128" s="117" t="s">
        <v>22</v>
      </c>
      <c r="G128" s="110"/>
    </row>
    <row r="129" spans="1:11" ht="51" customHeight="1" x14ac:dyDescent="0.15">
      <c r="A129" s="45"/>
      <c r="B129" s="48"/>
      <c r="C129" s="50" t="str">
        <f t="shared" si="20"/>
        <v/>
      </c>
      <c r="D129" s="54"/>
      <c r="E129" s="55" t="str">
        <f t="shared" si="21"/>
        <v/>
      </c>
      <c r="F129" s="65"/>
      <c r="G129" s="64"/>
    </row>
    <row r="130" spans="1:11" ht="51" customHeight="1" x14ac:dyDescent="0.15">
      <c r="A130" s="45"/>
      <c r="B130" s="48"/>
      <c r="C130" s="50" t="str">
        <f t="shared" si="20"/>
        <v/>
      </c>
      <c r="D130" s="54"/>
      <c r="E130" s="55" t="str">
        <f t="shared" si="21"/>
        <v/>
      </c>
      <c r="F130" s="117" t="s">
        <v>22</v>
      </c>
      <c r="G130" s="110"/>
    </row>
    <row r="131" spans="1:11" ht="51" customHeight="1" x14ac:dyDescent="0.15">
      <c r="A131" s="46" t="s">
        <v>57</v>
      </c>
      <c r="B131" s="48">
        <v>1</v>
      </c>
      <c r="C131" s="51" t="s">
        <v>26</v>
      </c>
      <c r="D131" s="53"/>
      <c r="E131" s="53"/>
      <c r="F131" s="109"/>
      <c r="G131" s="110"/>
    </row>
    <row r="132" spans="1:11" ht="27" customHeight="1" x14ac:dyDescent="0.2">
      <c r="A132" s="111" t="s">
        <v>33</v>
      </c>
      <c r="B132" s="111"/>
      <c r="C132" s="111"/>
      <c r="D132" s="111"/>
      <c r="E132" s="111"/>
      <c r="F132" s="111"/>
      <c r="G132" s="111"/>
    </row>
    <row r="133" spans="1:11" ht="24.75" customHeight="1" x14ac:dyDescent="0.15">
      <c r="A133" s="43" t="str">
        <f>"第　"&amp;$K134&amp;"　号"</f>
        <v>第　12　号</v>
      </c>
      <c r="B133" s="47" t="s">
        <v>34</v>
      </c>
      <c r="C133" s="63" t="s">
        <v>73</v>
      </c>
      <c r="D133" s="62"/>
      <c r="E133" s="112" t="s">
        <v>37</v>
      </c>
      <c r="F133" s="113"/>
      <c r="G133" s="57" t="s">
        <v>54</v>
      </c>
      <c r="J133" s="17" t="s">
        <v>91</v>
      </c>
      <c r="K133" s="17">
        <v>5</v>
      </c>
    </row>
    <row r="134" spans="1:11" ht="15.75" customHeight="1" x14ac:dyDescent="0.2">
      <c r="A134" s="114"/>
      <c r="B134" s="114"/>
      <c r="C134" s="49"/>
      <c r="D134" s="52"/>
      <c r="E134" s="49"/>
      <c r="F134" s="56"/>
      <c r="G134" s="58" t="str">
        <f>$K133+$K134-1&amp;" 頁"</f>
        <v>16 頁</v>
      </c>
      <c r="J134" s="17" t="s">
        <v>92</v>
      </c>
      <c r="K134" s="17">
        <f>QUOTIENT(ROW($A133),12)+1</f>
        <v>12</v>
      </c>
    </row>
    <row r="135" spans="1:11" ht="24.75" customHeight="1" x14ac:dyDescent="0.2">
      <c r="A135" s="44" t="s">
        <v>31</v>
      </c>
      <c r="B135" s="44" t="s">
        <v>15</v>
      </c>
      <c r="C135" s="44" t="s">
        <v>9</v>
      </c>
      <c r="D135" s="66" t="s">
        <v>16</v>
      </c>
      <c r="E135" s="44" t="s">
        <v>17</v>
      </c>
      <c r="F135" s="115" t="s">
        <v>2</v>
      </c>
      <c r="G135" s="116"/>
    </row>
    <row r="136" spans="1:11" ht="51" customHeight="1" x14ac:dyDescent="0.15">
      <c r="A136" s="45" t="str">
        <f>C133</f>
        <v>パブリックコメント実施の支援</v>
      </c>
      <c r="B136" s="48"/>
      <c r="C136" s="50"/>
      <c r="D136" s="53"/>
      <c r="E136" s="55"/>
      <c r="F136" s="117" t="s">
        <v>22</v>
      </c>
      <c r="G136" s="110"/>
    </row>
    <row r="137" spans="1:11" ht="51" customHeight="1" x14ac:dyDescent="0.15">
      <c r="A137" s="45"/>
      <c r="B137" s="48"/>
      <c r="C137" s="50" t="str">
        <f>IF($B137="","","人日")</f>
        <v/>
      </c>
      <c r="D137" s="54"/>
      <c r="E137" s="55" t="str">
        <f>IF($B137="","",$B137*$D137)</f>
        <v/>
      </c>
      <c r="F137" s="65"/>
      <c r="G137" s="64"/>
    </row>
    <row r="138" spans="1:11" ht="51" customHeight="1" x14ac:dyDescent="0.15">
      <c r="A138" s="45"/>
      <c r="B138" s="48"/>
      <c r="C138" s="50" t="str">
        <f t="shared" ref="C138:C142" si="22">IF($B138="","","人日")</f>
        <v/>
      </c>
      <c r="D138" s="54"/>
      <c r="E138" s="55" t="str">
        <f t="shared" ref="E138:E142" si="23">IF($B138="","",$B138*$D138)</f>
        <v/>
      </c>
      <c r="F138" s="65"/>
      <c r="G138" s="64"/>
    </row>
    <row r="139" spans="1:11" ht="51" customHeight="1" x14ac:dyDescent="0.15">
      <c r="A139" s="45"/>
      <c r="B139" s="48"/>
      <c r="C139" s="50" t="str">
        <f t="shared" si="22"/>
        <v/>
      </c>
      <c r="D139" s="54"/>
      <c r="E139" s="55" t="str">
        <f t="shared" si="23"/>
        <v/>
      </c>
      <c r="F139" s="65"/>
      <c r="G139" s="64"/>
    </row>
    <row r="140" spans="1:11" ht="51" customHeight="1" x14ac:dyDescent="0.15">
      <c r="A140" s="45"/>
      <c r="B140" s="48"/>
      <c r="C140" s="50" t="str">
        <f t="shared" si="22"/>
        <v/>
      </c>
      <c r="D140" s="54"/>
      <c r="E140" s="55" t="str">
        <f t="shared" si="23"/>
        <v/>
      </c>
      <c r="F140" s="117" t="s">
        <v>22</v>
      </c>
      <c r="G140" s="110"/>
    </row>
    <row r="141" spans="1:11" ht="51" customHeight="1" x14ac:dyDescent="0.15">
      <c r="A141" s="45"/>
      <c r="B141" s="48"/>
      <c r="C141" s="50" t="str">
        <f t="shared" si="22"/>
        <v/>
      </c>
      <c r="D141" s="54"/>
      <c r="E141" s="55" t="str">
        <f t="shared" si="23"/>
        <v/>
      </c>
      <c r="F141" s="65"/>
      <c r="G141" s="64"/>
    </row>
    <row r="142" spans="1:11" ht="51" customHeight="1" x14ac:dyDescent="0.15">
      <c r="A142" s="45"/>
      <c r="B142" s="48"/>
      <c r="C142" s="50" t="str">
        <f t="shared" si="22"/>
        <v/>
      </c>
      <c r="D142" s="54"/>
      <c r="E142" s="55" t="str">
        <f t="shared" si="23"/>
        <v/>
      </c>
      <c r="F142" s="117" t="s">
        <v>22</v>
      </c>
      <c r="G142" s="110"/>
    </row>
    <row r="143" spans="1:11" ht="51" customHeight="1" x14ac:dyDescent="0.15">
      <c r="A143" s="46" t="s">
        <v>57</v>
      </c>
      <c r="B143" s="48">
        <v>1</v>
      </c>
      <c r="C143" s="51" t="s">
        <v>26</v>
      </c>
      <c r="D143" s="53"/>
      <c r="E143" s="53"/>
      <c r="F143" s="109"/>
      <c r="G143" s="110"/>
    </row>
    <row r="144" spans="1:11" ht="27" customHeight="1" x14ac:dyDescent="0.2">
      <c r="A144" s="111" t="s">
        <v>33</v>
      </c>
      <c r="B144" s="111"/>
      <c r="C144" s="111"/>
      <c r="D144" s="111"/>
      <c r="E144" s="111"/>
      <c r="F144" s="111"/>
      <c r="G144" s="111"/>
    </row>
    <row r="145" spans="1:11" ht="24.75" customHeight="1" x14ac:dyDescent="0.15">
      <c r="A145" s="43" t="str">
        <f>"第　"&amp;$K146&amp;"　号"</f>
        <v>第　13　号</v>
      </c>
      <c r="B145" s="47" t="s">
        <v>34</v>
      </c>
      <c r="C145" s="63" t="s">
        <v>74</v>
      </c>
      <c r="D145" s="62"/>
      <c r="E145" s="112" t="s">
        <v>37</v>
      </c>
      <c r="F145" s="113"/>
      <c r="G145" s="57" t="s">
        <v>54</v>
      </c>
      <c r="J145" s="17" t="s">
        <v>91</v>
      </c>
      <c r="K145" s="17">
        <v>5</v>
      </c>
    </row>
    <row r="146" spans="1:11" ht="15.75" customHeight="1" x14ac:dyDescent="0.2">
      <c r="A146" s="114"/>
      <c r="B146" s="114"/>
      <c r="C146" s="49"/>
      <c r="D146" s="52"/>
      <c r="E146" s="49"/>
      <c r="F146" s="56"/>
      <c r="G146" s="58" t="str">
        <f>$K145+$K146-1&amp;" 頁"</f>
        <v>17 頁</v>
      </c>
      <c r="J146" s="17" t="s">
        <v>92</v>
      </c>
      <c r="K146" s="17">
        <f>QUOTIENT(ROW($A145),12)+1</f>
        <v>13</v>
      </c>
    </row>
    <row r="147" spans="1:11" ht="24.75" customHeight="1" x14ac:dyDescent="0.2">
      <c r="A147" s="44" t="s">
        <v>31</v>
      </c>
      <c r="B147" s="44" t="s">
        <v>15</v>
      </c>
      <c r="C147" s="44" t="s">
        <v>9</v>
      </c>
      <c r="D147" s="66" t="s">
        <v>16</v>
      </c>
      <c r="E147" s="44" t="s">
        <v>17</v>
      </c>
      <c r="F147" s="115" t="s">
        <v>2</v>
      </c>
      <c r="G147" s="116"/>
    </row>
    <row r="148" spans="1:11" ht="51" customHeight="1" x14ac:dyDescent="0.15">
      <c r="A148" s="45" t="str">
        <f>C145</f>
        <v>強靭化計画案の作成</v>
      </c>
      <c r="B148" s="48"/>
      <c r="C148" s="50"/>
      <c r="D148" s="53"/>
      <c r="E148" s="55"/>
      <c r="F148" s="117" t="s">
        <v>22</v>
      </c>
      <c r="G148" s="110"/>
    </row>
    <row r="149" spans="1:11" ht="51" customHeight="1" x14ac:dyDescent="0.15">
      <c r="A149" s="45"/>
      <c r="B149" s="48"/>
      <c r="C149" s="50" t="str">
        <f>IF($B149="","","人日")</f>
        <v/>
      </c>
      <c r="D149" s="54"/>
      <c r="E149" s="55" t="str">
        <f>IF($B149="","",$B149*$D149)</f>
        <v/>
      </c>
      <c r="F149" s="65"/>
      <c r="G149" s="64"/>
    </row>
    <row r="150" spans="1:11" ht="51" customHeight="1" x14ac:dyDescent="0.15">
      <c r="A150" s="45"/>
      <c r="B150" s="48"/>
      <c r="C150" s="50" t="str">
        <f t="shared" ref="C150:C154" si="24">IF($B150="","","人日")</f>
        <v/>
      </c>
      <c r="D150" s="54"/>
      <c r="E150" s="55" t="str">
        <f t="shared" ref="E150:E154" si="25">IF($B150="","",$B150*$D150)</f>
        <v/>
      </c>
      <c r="F150" s="65"/>
      <c r="G150" s="64"/>
    </row>
    <row r="151" spans="1:11" ht="51" customHeight="1" x14ac:dyDescent="0.15">
      <c r="A151" s="45"/>
      <c r="B151" s="48"/>
      <c r="C151" s="50" t="str">
        <f t="shared" si="24"/>
        <v/>
      </c>
      <c r="D151" s="54"/>
      <c r="E151" s="55" t="str">
        <f t="shared" si="25"/>
        <v/>
      </c>
      <c r="F151" s="65"/>
      <c r="G151" s="64"/>
    </row>
    <row r="152" spans="1:11" ht="51" customHeight="1" x14ac:dyDescent="0.15">
      <c r="A152" s="45"/>
      <c r="B152" s="48"/>
      <c r="C152" s="50" t="str">
        <f t="shared" si="24"/>
        <v/>
      </c>
      <c r="D152" s="54"/>
      <c r="E152" s="55" t="str">
        <f t="shared" si="25"/>
        <v/>
      </c>
      <c r="F152" s="117" t="s">
        <v>22</v>
      </c>
      <c r="G152" s="110"/>
    </row>
    <row r="153" spans="1:11" ht="51" customHeight="1" x14ac:dyDescent="0.15">
      <c r="A153" s="45"/>
      <c r="B153" s="48"/>
      <c r="C153" s="50" t="str">
        <f t="shared" si="24"/>
        <v/>
      </c>
      <c r="D153" s="54"/>
      <c r="E153" s="55" t="str">
        <f t="shared" si="25"/>
        <v/>
      </c>
      <c r="F153" s="65"/>
      <c r="G153" s="64"/>
    </row>
    <row r="154" spans="1:11" ht="51" customHeight="1" x14ac:dyDescent="0.15">
      <c r="A154" s="45"/>
      <c r="B154" s="48"/>
      <c r="C154" s="50" t="str">
        <f t="shared" si="24"/>
        <v/>
      </c>
      <c r="D154" s="54"/>
      <c r="E154" s="55" t="str">
        <f t="shared" si="25"/>
        <v/>
      </c>
      <c r="F154" s="117" t="s">
        <v>22</v>
      </c>
      <c r="G154" s="110"/>
    </row>
    <row r="155" spans="1:11" ht="51" customHeight="1" x14ac:dyDescent="0.15">
      <c r="A155" s="46" t="s">
        <v>57</v>
      </c>
      <c r="B155" s="48">
        <v>1</v>
      </c>
      <c r="C155" s="51" t="s">
        <v>26</v>
      </c>
      <c r="D155" s="53"/>
      <c r="E155" s="53"/>
      <c r="F155" s="109"/>
      <c r="G155" s="110"/>
    </row>
    <row r="156" spans="1:11" ht="27" customHeight="1" x14ac:dyDescent="0.2">
      <c r="A156" s="111" t="s">
        <v>33</v>
      </c>
      <c r="B156" s="111"/>
      <c r="C156" s="111"/>
      <c r="D156" s="111"/>
      <c r="E156" s="111"/>
      <c r="F156" s="111"/>
      <c r="G156" s="111"/>
    </row>
    <row r="157" spans="1:11" ht="24.75" customHeight="1" x14ac:dyDescent="0.15">
      <c r="A157" s="43" t="str">
        <f>"第　"&amp;$K158&amp;"　号"</f>
        <v>第　14　号</v>
      </c>
      <c r="B157" s="47" t="s">
        <v>34</v>
      </c>
      <c r="C157" s="63" t="s">
        <v>75</v>
      </c>
      <c r="D157" s="62"/>
      <c r="E157" s="112" t="s">
        <v>37</v>
      </c>
      <c r="F157" s="113"/>
      <c r="G157" s="57" t="s">
        <v>54</v>
      </c>
      <c r="J157" s="17" t="s">
        <v>91</v>
      </c>
      <c r="K157" s="17">
        <v>5</v>
      </c>
    </row>
    <row r="158" spans="1:11" ht="15.75" customHeight="1" x14ac:dyDescent="0.2">
      <c r="A158" s="114"/>
      <c r="B158" s="114"/>
      <c r="C158" s="49"/>
      <c r="D158" s="52"/>
      <c r="E158" s="49"/>
      <c r="F158" s="56"/>
      <c r="G158" s="58" t="str">
        <f>$K157+$K158-1&amp;" 頁"</f>
        <v>18 頁</v>
      </c>
      <c r="J158" s="17" t="s">
        <v>92</v>
      </c>
      <c r="K158" s="17">
        <f>QUOTIENT(ROW($A157),12)+1</f>
        <v>14</v>
      </c>
    </row>
    <row r="159" spans="1:11" ht="24.75" customHeight="1" x14ac:dyDescent="0.2">
      <c r="A159" s="44" t="s">
        <v>31</v>
      </c>
      <c r="B159" s="44" t="s">
        <v>15</v>
      </c>
      <c r="C159" s="44" t="s">
        <v>9</v>
      </c>
      <c r="D159" s="66" t="s">
        <v>16</v>
      </c>
      <c r="E159" s="44" t="s">
        <v>17</v>
      </c>
      <c r="F159" s="115" t="s">
        <v>2</v>
      </c>
      <c r="G159" s="116"/>
    </row>
    <row r="160" spans="1:11" ht="51" customHeight="1" x14ac:dyDescent="0.15">
      <c r="A160" s="45" t="str">
        <f>C157</f>
        <v>業務報告書の作成</v>
      </c>
      <c r="B160" s="48"/>
      <c r="C160" s="50"/>
      <c r="D160" s="53"/>
      <c r="E160" s="55"/>
      <c r="F160" s="117" t="s">
        <v>22</v>
      </c>
      <c r="G160" s="110"/>
    </row>
    <row r="161" spans="1:11" ht="51" customHeight="1" x14ac:dyDescent="0.15">
      <c r="A161" s="45"/>
      <c r="B161" s="48"/>
      <c r="C161" s="50" t="str">
        <f>IF($B161="","","人日")</f>
        <v/>
      </c>
      <c r="D161" s="54"/>
      <c r="E161" s="55" t="str">
        <f>IF($B161="","",$B161*$D161)</f>
        <v/>
      </c>
      <c r="F161" s="65"/>
      <c r="G161" s="64"/>
    </row>
    <row r="162" spans="1:11" ht="51" customHeight="1" x14ac:dyDescent="0.15">
      <c r="A162" s="45"/>
      <c r="B162" s="48"/>
      <c r="C162" s="50" t="str">
        <f t="shared" ref="C162:C166" si="26">IF($B162="","","人日")</f>
        <v/>
      </c>
      <c r="D162" s="54"/>
      <c r="E162" s="55" t="str">
        <f t="shared" ref="E162:E166" si="27">IF($B162="","",$B162*$D162)</f>
        <v/>
      </c>
      <c r="F162" s="65"/>
      <c r="G162" s="64"/>
    </row>
    <row r="163" spans="1:11" ht="51" customHeight="1" x14ac:dyDescent="0.15">
      <c r="A163" s="45"/>
      <c r="B163" s="48"/>
      <c r="C163" s="50" t="str">
        <f t="shared" si="26"/>
        <v/>
      </c>
      <c r="D163" s="54"/>
      <c r="E163" s="55" t="str">
        <f t="shared" si="27"/>
        <v/>
      </c>
      <c r="F163" s="65"/>
      <c r="G163" s="64"/>
    </row>
    <row r="164" spans="1:11" ht="51" customHeight="1" x14ac:dyDescent="0.15">
      <c r="A164" s="45"/>
      <c r="B164" s="48"/>
      <c r="C164" s="50" t="str">
        <f t="shared" si="26"/>
        <v/>
      </c>
      <c r="D164" s="54"/>
      <c r="E164" s="55" t="str">
        <f t="shared" si="27"/>
        <v/>
      </c>
      <c r="F164" s="117" t="s">
        <v>22</v>
      </c>
      <c r="G164" s="110"/>
    </row>
    <row r="165" spans="1:11" ht="51" customHeight="1" x14ac:dyDescent="0.15">
      <c r="A165" s="45"/>
      <c r="B165" s="48"/>
      <c r="C165" s="50" t="str">
        <f t="shared" si="26"/>
        <v/>
      </c>
      <c r="D165" s="54"/>
      <c r="E165" s="55" t="str">
        <f t="shared" si="27"/>
        <v/>
      </c>
      <c r="F165" s="65"/>
      <c r="G165" s="64"/>
    </row>
    <row r="166" spans="1:11" ht="51" customHeight="1" x14ac:dyDescent="0.15">
      <c r="A166" s="45"/>
      <c r="B166" s="48"/>
      <c r="C166" s="50" t="str">
        <f t="shared" si="26"/>
        <v/>
      </c>
      <c r="D166" s="54"/>
      <c r="E166" s="55" t="str">
        <f t="shared" si="27"/>
        <v/>
      </c>
      <c r="F166" s="117" t="s">
        <v>22</v>
      </c>
      <c r="G166" s="110"/>
    </row>
    <row r="167" spans="1:11" ht="51" customHeight="1" x14ac:dyDescent="0.15">
      <c r="A167" s="46" t="s">
        <v>57</v>
      </c>
      <c r="B167" s="48">
        <v>1</v>
      </c>
      <c r="C167" s="51" t="s">
        <v>26</v>
      </c>
      <c r="D167" s="53"/>
      <c r="E167" s="53"/>
      <c r="F167" s="109"/>
      <c r="G167" s="110"/>
    </row>
    <row r="168" spans="1:11" ht="27" customHeight="1" x14ac:dyDescent="0.2">
      <c r="A168" s="111" t="s">
        <v>33</v>
      </c>
      <c r="B168" s="111"/>
      <c r="C168" s="111"/>
      <c r="D168" s="111"/>
      <c r="E168" s="111"/>
      <c r="F168" s="111"/>
      <c r="G168" s="111"/>
    </row>
    <row r="169" spans="1:11" ht="24.75" customHeight="1" x14ac:dyDescent="0.15">
      <c r="A169" s="43" t="str">
        <f>"第　"&amp;$K170&amp;"　号"</f>
        <v>第　15　号</v>
      </c>
      <c r="B169" s="47" t="s">
        <v>34</v>
      </c>
      <c r="C169" s="63" t="s">
        <v>76</v>
      </c>
      <c r="D169" s="62"/>
      <c r="E169" s="112" t="s">
        <v>37</v>
      </c>
      <c r="F169" s="113"/>
      <c r="G169" s="57" t="s">
        <v>54</v>
      </c>
      <c r="J169" s="17" t="s">
        <v>91</v>
      </c>
      <c r="K169" s="17">
        <v>5</v>
      </c>
    </row>
    <row r="170" spans="1:11" ht="15.75" customHeight="1" x14ac:dyDescent="0.2">
      <c r="A170" s="114"/>
      <c r="B170" s="114"/>
      <c r="C170" s="49"/>
      <c r="D170" s="52"/>
      <c r="E170" s="49"/>
      <c r="F170" s="56"/>
      <c r="G170" s="58" t="str">
        <f>$K169+$K170-1&amp;" 頁"</f>
        <v>19 頁</v>
      </c>
      <c r="J170" s="17" t="s">
        <v>92</v>
      </c>
      <c r="K170" s="17">
        <f>QUOTIENT(ROW($A169),12)+1</f>
        <v>15</v>
      </c>
    </row>
    <row r="171" spans="1:11" ht="24.75" customHeight="1" x14ac:dyDescent="0.2">
      <c r="A171" s="44" t="s">
        <v>31</v>
      </c>
      <c r="B171" s="44" t="s">
        <v>15</v>
      </c>
      <c r="C171" s="44" t="s">
        <v>9</v>
      </c>
      <c r="D171" s="66" t="s">
        <v>16</v>
      </c>
      <c r="E171" s="44" t="s">
        <v>17</v>
      </c>
      <c r="F171" s="115" t="s">
        <v>2</v>
      </c>
      <c r="G171" s="116"/>
    </row>
    <row r="172" spans="1:11" ht="51" customHeight="1" x14ac:dyDescent="0.15">
      <c r="A172" s="45" t="str">
        <f>C169</f>
        <v>打合せ協議(3回)</v>
      </c>
      <c r="B172" s="48"/>
      <c r="C172" s="50"/>
      <c r="D172" s="53"/>
      <c r="E172" s="55"/>
      <c r="F172" s="117" t="s">
        <v>22</v>
      </c>
      <c r="G172" s="110"/>
    </row>
    <row r="173" spans="1:11" ht="51" customHeight="1" x14ac:dyDescent="0.15">
      <c r="A173" s="45"/>
      <c r="B173" s="48"/>
      <c r="C173" s="50" t="str">
        <f>IF($B173="","","人日")</f>
        <v/>
      </c>
      <c r="D173" s="54"/>
      <c r="E173" s="55" t="str">
        <f>IF($B173="","",$B173*$D173)</f>
        <v/>
      </c>
      <c r="F173" s="65"/>
      <c r="G173" s="64"/>
    </row>
    <row r="174" spans="1:11" ht="51" customHeight="1" x14ac:dyDescent="0.15">
      <c r="A174" s="45"/>
      <c r="B174" s="48"/>
      <c r="C174" s="50" t="str">
        <f t="shared" ref="C174:C178" si="28">IF($B174="","","人日")</f>
        <v/>
      </c>
      <c r="D174" s="54"/>
      <c r="E174" s="55" t="str">
        <f t="shared" ref="E174:E178" si="29">IF($B174="","",$B174*$D174)</f>
        <v/>
      </c>
      <c r="F174" s="65"/>
      <c r="G174" s="64"/>
    </row>
    <row r="175" spans="1:11" ht="51" customHeight="1" x14ac:dyDescent="0.15">
      <c r="A175" s="45"/>
      <c r="B175" s="48"/>
      <c r="C175" s="50" t="str">
        <f t="shared" si="28"/>
        <v/>
      </c>
      <c r="D175" s="54"/>
      <c r="E175" s="55" t="str">
        <f t="shared" si="29"/>
        <v/>
      </c>
      <c r="F175" s="65"/>
      <c r="G175" s="64"/>
    </row>
    <row r="176" spans="1:11" ht="51" customHeight="1" x14ac:dyDescent="0.15">
      <c r="A176" s="45"/>
      <c r="B176" s="48"/>
      <c r="C176" s="50" t="str">
        <f t="shared" si="28"/>
        <v/>
      </c>
      <c r="D176" s="54"/>
      <c r="E176" s="55" t="str">
        <f t="shared" si="29"/>
        <v/>
      </c>
      <c r="F176" s="117" t="s">
        <v>22</v>
      </c>
      <c r="G176" s="110"/>
    </row>
    <row r="177" spans="1:7" ht="51" customHeight="1" x14ac:dyDescent="0.15">
      <c r="A177" s="45"/>
      <c r="B177" s="48"/>
      <c r="C177" s="50" t="str">
        <f t="shared" si="28"/>
        <v/>
      </c>
      <c r="D177" s="54"/>
      <c r="E177" s="55" t="str">
        <f t="shared" si="29"/>
        <v/>
      </c>
      <c r="F177" s="65"/>
      <c r="G177" s="64"/>
    </row>
    <row r="178" spans="1:7" ht="51" customHeight="1" x14ac:dyDescent="0.15">
      <c r="A178" s="45"/>
      <c r="B178" s="48"/>
      <c r="C178" s="50" t="str">
        <f t="shared" si="28"/>
        <v/>
      </c>
      <c r="D178" s="54"/>
      <c r="E178" s="55" t="str">
        <f t="shared" si="29"/>
        <v/>
      </c>
      <c r="F178" s="117" t="s">
        <v>22</v>
      </c>
      <c r="G178" s="110"/>
    </row>
    <row r="179" spans="1:7" ht="51" customHeight="1" x14ac:dyDescent="0.15">
      <c r="A179" s="46" t="s">
        <v>57</v>
      </c>
      <c r="B179" s="48">
        <v>1</v>
      </c>
      <c r="C179" s="51" t="s">
        <v>26</v>
      </c>
      <c r="D179" s="53"/>
      <c r="E179" s="53"/>
      <c r="F179" s="109"/>
      <c r="G179" s="110"/>
    </row>
    <row r="180" spans="1:7" ht="27" customHeight="1" x14ac:dyDescent="0.2">
      <c r="A180" s="111" t="s">
        <v>33</v>
      </c>
      <c r="B180" s="111"/>
      <c r="C180" s="111"/>
      <c r="D180" s="111"/>
      <c r="E180" s="111"/>
      <c r="F180" s="111"/>
      <c r="G180" s="111"/>
    </row>
  </sheetData>
  <mergeCells count="120">
    <mergeCell ref="F123:G123"/>
    <mergeCell ref="F124:G124"/>
    <mergeCell ref="A120:G120"/>
    <mergeCell ref="E121:F121"/>
    <mergeCell ref="A122:B122"/>
    <mergeCell ref="F111:G111"/>
    <mergeCell ref="F119:G119"/>
    <mergeCell ref="F112:G112"/>
    <mergeCell ref="F116:G116"/>
    <mergeCell ref="F118:G118"/>
    <mergeCell ref="F176:G176"/>
    <mergeCell ref="F179:G179"/>
    <mergeCell ref="F178:G178"/>
    <mergeCell ref="A180:G180"/>
    <mergeCell ref="E169:F169"/>
    <mergeCell ref="A170:B170"/>
    <mergeCell ref="F171:G171"/>
    <mergeCell ref="F172:G172"/>
    <mergeCell ref="F164:G164"/>
    <mergeCell ref="F166:G166"/>
    <mergeCell ref="F167:G167"/>
    <mergeCell ref="A168:G168"/>
    <mergeCell ref="F159:G159"/>
    <mergeCell ref="F160:G160"/>
    <mergeCell ref="A156:G156"/>
    <mergeCell ref="E157:F157"/>
    <mergeCell ref="A158:B158"/>
    <mergeCell ref="F148:G148"/>
    <mergeCell ref="F154:G154"/>
    <mergeCell ref="F152:G152"/>
    <mergeCell ref="F155:G155"/>
    <mergeCell ref="F147:G147"/>
    <mergeCell ref="A146:B146"/>
    <mergeCell ref="F135:G135"/>
    <mergeCell ref="F136:G136"/>
    <mergeCell ref="F128:G128"/>
    <mergeCell ref="F130:G130"/>
    <mergeCell ref="F131:G131"/>
    <mergeCell ref="A132:G132"/>
    <mergeCell ref="E133:F133"/>
    <mergeCell ref="A134:B134"/>
    <mergeCell ref="F140:G140"/>
    <mergeCell ref="F142:G142"/>
    <mergeCell ref="F143:G143"/>
    <mergeCell ref="A144:G144"/>
    <mergeCell ref="E145:F145"/>
    <mergeCell ref="A108:G108"/>
    <mergeCell ref="E109:F109"/>
    <mergeCell ref="A110:B110"/>
    <mergeCell ref="F99:G99"/>
    <mergeCell ref="F100:G100"/>
    <mergeCell ref="F94:G94"/>
    <mergeCell ref="F95:G95"/>
    <mergeCell ref="A84:G84"/>
    <mergeCell ref="E85:F85"/>
    <mergeCell ref="A86:B86"/>
    <mergeCell ref="F87:G87"/>
    <mergeCell ref="F88:G88"/>
    <mergeCell ref="F92:G92"/>
    <mergeCell ref="A96:G96"/>
    <mergeCell ref="E97:F97"/>
    <mergeCell ref="A98:B98"/>
    <mergeCell ref="F104:G104"/>
    <mergeCell ref="F106:G106"/>
    <mergeCell ref="F107:G107"/>
    <mergeCell ref="F80:G80"/>
    <mergeCell ref="F82:G82"/>
    <mergeCell ref="F83:G83"/>
    <mergeCell ref="F71:G71"/>
    <mergeCell ref="F76:G76"/>
    <mergeCell ref="A72:G72"/>
    <mergeCell ref="E73:F73"/>
    <mergeCell ref="A74:B74"/>
    <mergeCell ref="F75:G75"/>
    <mergeCell ref="F70:G70"/>
    <mergeCell ref="F59:G59"/>
    <mergeCell ref="F63:G63"/>
    <mergeCell ref="A60:G60"/>
    <mergeCell ref="E61:F61"/>
    <mergeCell ref="A62:B62"/>
    <mergeCell ref="F64:G64"/>
    <mergeCell ref="F56:G56"/>
    <mergeCell ref="F58:G58"/>
    <mergeCell ref="F52:G52"/>
    <mergeCell ref="F44:G44"/>
    <mergeCell ref="F32:G32"/>
    <mergeCell ref="F34:G34"/>
    <mergeCell ref="F35:G35"/>
    <mergeCell ref="A36:G36"/>
    <mergeCell ref="E37:F37"/>
    <mergeCell ref="F28:G28"/>
    <mergeCell ref="F68:G68"/>
    <mergeCell ref="A38:B38"/>
    <mergeCell ref="F39:G39"/>
    <mergeCell ref="F40:G40"/>
    <mergeCell ref="A48:G48"/>
    <mergeCell ref="E49:F49"/>
    <mergeCell ref="A50:B50"/>
    <mergeCell ref="F46:G46"/>
    <mergeCell ref="F47:G47"/>
    <mergeCell ref="F11:G11"/>
    <mergeCell ref="A12:G12"/>
    <mergeCell ref="E1:F1"/>
    <mergeCell ref="A2:B2"/>
    <mergeCell ref="F3:G3"/>
    <mergeCell ref="F4:G4"/>
    <mergeCell ref="F8:G8"/>
    <mergeCell ref="F10:G10"/>
    <mergeCell ref="F51:G51"/>
    <mergeCell ref="E13:F13"/>
    <mergeCell ref="A14:B14"/>
    <mergeCell ref="F15:G15"/>
    <mergeCell ref="F16:G16"/>
    <mergeCell ref="F22:G22"/>
    <mergeCell ref="A24:G24"/>
    <mergeCell ref="E25:F25"/>
    <mergeCell ref="A26:B26"/>
    <mergeCell ref="F27:G27"/>
    <mergeCell ref="F20:G20"/>
    <mergeCell ref="F23:G23"/>
  </mergeCells>
  <phoneticPr fontId="7"/>
  <printOptions horizontalCentered="1"/>
  <pageMargins left="0.19685039370078741" right="0.19685039370078741" top="0.78740157480314965" bottom="0.39370078740157483" header="0.31496062992125984" footer="0.31496062992125984"/>
  <pageSetup paperSize="9" scale="99" orientation="landscape" r:id="rId1"/>
  <rowBreaks count="14" manualBreakCount="14">
    <brk id="12" max="16383" man="1"/>
    <brk id="24" max="16383" man="1"/>
    <brk id="36" max="6" man="1"/>
    <brk id="48" max="6" man="1"/>
    <brk id="60" max="6" man="1"/>
    <brk id="72" max="6" man="1"/>
    <brk id="84" max="6" man="1"/>
    <brk id="96" max="6" man="1"/>
    <brk id="108" max="6" man="1"/>
    <brk id="120" max="6" man="1"/>
    <brk id="132" max="6" man="1"/>
    <brk id="144" max="6" man="1"/>
    <brk id="156" max="6" man="1"/>
    <brk id="16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鏡</vt:lpstr>
      <vt:lpstr>内訳表</vt:lpstr>
      <vt:lpstr>明細総括表</vt:lpstr>
      <vt:lpstr>明細書</vt:lpstr>
      <vt:lpstr>施工単価総括表</vt:lpstr>
      <vt:lpstr>単価表</vt:lpstr>
      <vt:lpstr>施工単価総括表!Print_Area</vt:lpstr>
      <vt:lpstr>単価表!Print_Area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2025-07-10T08:24:00Z</dcterms:modified>
</cp:coreProperties>
</file>