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0.0.110\jyumin\R6住民福祉課\106結婚新生活R6\"/>
    </mc:Choice>
  </mc:AlternateContent>
  <xr:revisionPtr revIDLastSave="0" documentId="13_ncr:1_{42E2994D-1142-4244-B92F-AED87A507731}" xr6:coauthVersionLast="47" xr6:coauthVersionMax="47" xr10:uidLastSave="{00000000-0000-0000-0000-000000000000}"/>
  <bookViews>
    <workbookView xWindow="-108" yWindow="-108" windowWidth="23256" windowHeight="12456" xr2:uid="{8A63CFAF-CA5D-4EC0-B8F3-6F0563960A4E}"/>
  </bookViews>
  <sheets>
    <sheet name="個票（新生活）" sheetId="2" r:id="rId1"/>
    <sheet name="Sheet1"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27" i="2" l="1"/>
  <c r="AA127" i="2"/>
  <c r="AF126" i="2"/>
  <c r="AA126" i="2"/>
  <c r="AF115" i="2"/>
  <c r="AA115" i="2"/>
  <c r="AA111" i="2"/>
  <c r="AA110" i="2"/>
  <c r="AA109" i="2"/>
  <c r="AF107" i="2"/>
  <c r="AA107" i="2"/>
  <c r="Y107" i="2"/>
  <c r="H107" i="2"/>
  <c r="AF106" i="2"/>
  <c r="AA106" i="2"/>
  <c r="Y106" i="2"/>
  <c r="H106" i="2"/>
  <c r="AF105" i="2"/>
  <c r="AA105" i="2"/>
  <c r="Y105" i="2"/>
  <c r="H105" i="2"/>
  <c r="AF104" i="2"/>
  <c r="AA104" i="2"/>
  <c r="Y104" i="2"/>
  <c r="H104" i="2"/>
  <c r="AF103" i="2"/>
  <c r="AA103" i="2"/>
  <c r="Y103" i="2"/>
  <c r="H103" i="2"/>
  <c r="C99" i="2"/>
  <c r="AK88" i="2"/>
  <c r="Q88" i="2"/>
  <c r="G87" i="2"/>
  <c r="Q87" i="2" s="1"/>
  <c r="V86" i="2"/>
  <c r="AF69" i="2"/>
  <c r="AF68" i="2"/>
  <c r="AE67" i="2"/>
  <c r="AF66" i="2"/>
  <c r="C65" i="2"/>
  <c r="N63" i="2"/>
  <c r="Y62" i="2"/>
  <c r="N62" i="2"/>
  <c r="G86" i="2" s="1"/>
  <c r="Q86" i="2" s="1"/>
  <c r="Y61" i="2"/>
  <c r="H61" i="2"/>
  <c r="C56" i="2"/>
  <c r="K54" i="2"/>
  <c r="K52" i="2"/>
  <c r="K49" i="2"/>
  <c r="K47" i="2"/>
  <c r="AB43" i="2"/>
  <c r="T43" i="2"/>
  <c r="L43" i="2"/>
  <c r="D43" i="2"/>
  <c r="H38" i="2"/>
  <c r="H33" i="2"/>
  <c r="AK21" i="2"/>
  <c r="H21" i="2" s="1"/>
  <c r="AM19" i="2"/>
  <c r="AF19" i="2" s="1"/>
  <c r="AL19" i="2"/>
  <c r="W19" i="2" s="1"/>
  <c r="AK19" i="2"/>
  <c r="H19" i="2" s="1"/>
  <c r="AK17" i="2"/>
  <c r="S17" i="2"/>
  <c r="H17" i="2"/>
  <c r="AF14" i="2"/>
  <c r="H14" i="2"/>
  <c r="H12" i="2"/>
  <c r="H10" i="2"/>
  <c r="T6" i="2"/>
  <c r="T5" i="2"/>
  <c r="AL3" i="2"/>
  <c r="AB3" i="2" s="1"/>
  <c r="AK3" i="2"/>
  <c r="E3" i="2" s="1"/>
  <c r="Q89" i="2" l="1"/>
</calcChain>
</file>

<file path=xl/sharedStrings.xml><?xml version="1.0" encoding="utf-8"?>
<sst xmlns="http://schemas.openxmlformats.org/spreadsheetml/2006/main" count="124" uniqueCount="96">
  <si>
    <t>別紙様式第１　様式２</t>
    <rPh sb="0" eb="2">
      <t>ベッシ</t>
    </rPh>
    <rPh sb="2" eb="4">
      <t>ヨウシキ</t>
    </rPh>
    <rPh sb="4" eb="5">
      <t>ダイ</t>
    </rPh>
    <phoneticPr fontId="3"/>
  </si>
  <si>
    <t>個票</t>
    <rPh sb="0" eb="2">
      <t>コヒョウ</t>
    </rPh>
    <phoneticPr fontId="3"/>
  </si>
  <si>
    <t>新生活①</t>
    <rPh sb="0" eb="3">
      <t>シンセイカツ</t>
    </rPh>
    <phoneticPr fontId="3"/>
  </si>
  <si>
    <t>データ整理用欄</t>
    <rPh sb="3" eb="6">
      <t>セイリヨウ</t>
    </rPh>
    <rPh sb="6" eb="7">
      <t>ラン</t>
    </rPh>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</si>
  <si>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</si>
  <si>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自治体名</t>
    <rPh sb="0" eb="3">
      <t>ジチタイ</t>
    </rPh>
    <rPh sb="3" eb="4">
      <t>メイ</t>
    </rPh>
    <phoneticPr fontId="3"/>
  </si>
  <si>
    <t>本事業の担当部局名</t>
    <rPh sb="0" eb="1">
      <t>ホン</t>
    </rPh>
    <rPh sb="1" eb="3">
      <t>ジギョウ</t>
    </rPh>
    <rPh sb="4" eb="6">
      <t>タントウ</t>
    </rPh>
    <rPh sb="6" eb="8">
      <t>ブキョク</t>
    </rPh>
    <rPh sb="8" eb="9">
      <t>メイ</t>
    </rPh>
    <phoneticPr fontId="3"/>
  </si>
  <si>
    <t>事業メニュー</t>
    <rPh sb="0" eb="2">
      <t>ジギョウ</t>
    </rPh>
    <phoneticPr fontId="3"/>
  </si>
  <si>
    <t>結婚新生活支援事業</t>
    <rPh sb="0" eb="2">
      <t>ケッコン</t>
    </rPh>
    <rPh sb="2" eb="5">
      <t>シンセイカツ</t>
    </rPh>
    <rPh sb="5" eb="7">
      <t>シエン</t>
    </rPh>
    <rPh sb="7" eb="9">
      <t>ジギョウ</t>
    </rPh>
    <phoneticPr fontId="3"/>
  </si>
  <si>
    <t>区分</t>
    <rPh sb="0" eb="2">
      <t>クブン</t>
    </rPh>
    <phoneticPr fontId="3"/>
  </si>
  <si>
    <t>関連事業メニュー</t>
    <rPh sb="0" eb="2">
      <t>カンレン</t>
    </rPh>
    <rPh sb="2" eb="4">
      <t>ジギョウ</t>
    </rPh>
    <phoneticPr fontId="3"/>
  </si>
  <si>
    <t>個別事業名</t>
    <rPh sb="0" eb="2">
      <t>コベツ</t>
    </rPh>
    <rPh sb="2" eb="4">
      <t>ジギョウ</t>
    </rPh>
    <rPh sb="4" eb="5">
      <t>メイ</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</si>
  <si>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</si>
  <si>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実施期間</t>
    <rPh sb="0" eb="2">
      <t>ジッシ</t>
    </rPh>
    <rPh sb="2" eb="4">
      <t>キカン</t>
    </rPh>
    <phoneticPr fontId="3"/>
  </si>
  <si>
    <t>～</t>
    <phoneticPr fontId="3"/>
  </si>
  <si>
    <t>事業開始年度</t>
    <rPh sb="0" eb="2">
      <t>ジギョウ</t>
    </rPh>
    <rPh sb="2" eb="4">
      <t>カイシ</t>
    </rPh>
    <rPh sb="4" eb="6">
      <t>ネンド</t>
    </rPh>
    <phoneticPr fontId="3"/>
  </si>
  <si>
    <t>総事業費（Ａ）（円）</t>
    <rPh sb="0" eb="4">
      <t>ソウジギョウヒ</t>
    </rPh>
    <rPh sb="8" eb="9">
      <t>エン</t>
    </rPh>
    <phoneticPr fontId="3"/>
  </si>
  <si>
    <t>差引額（Ａ-Ｂ）（円）</t>
    <rPh sb="0" eb="2">
      <t>サシヒキ</t>
    </rPh>
    <rPh sb="2" eb="3">
      <t>ガク</t>
    </rPh>
    <rPh sb="9" eb="10">
      <t>エン</t>
    </rPh>
    <phoneticPr fontId="3"/>
  </si>
  <si>
    <r>
      <rPr>
        <sz val="8"/>
        <rFont val="ＭＳ Ｐゴシック"/>
        <family val="3"/>
        <charset val="128"/>
      </rPr>
      <t>対象経費支出予定額（円）</t>
    </r>
    <r>
      <rPr>
        <sz val="6"/>
        <rFont val="ＭＳ Ｐゴシック"/>
        <family val="3"/>
        <charset val="128"/>
      </rPr>
      <t xml:space="preserve">
※補助率を乗じる前の額</t>
    </r>
    <rPh sb="0" eb="2">
      <t>タイショウ</t>
    </rPh>
    <rPh sb="2" eb="4">
      <t>ケイヒ</t>
    </rPh>
    <rPh sb="4" eb="6">
      <t>シシュツ</t>
    </rPh>
    <rPh sb="6" eb="8">
      <t>ヨテイ</t>
    </rPh>
    <rPh sb="8" eb="9">
      <t>ガク</t>
    </rPh>
    <rPh sb="10" eb="11">
      <t>エン</t>
    </rPh>
    <rPh sb="14" eb="17">
      <t>ホジョリツ</t>
    </rPh>
    <rPh sb="18" eb="19">
      <t>ジョウ</t>
    </rPh>
    <rPh sb="21" eb="22">
      <t>マエ</t>
    </rPh>
    <rPh sb="23" eb="24">
      <t>ガク</t>
    </rPh>
    <phoneticPr fontId="3"/>
  </si>
  <si>
    <t>費用内訳（円）</t>
    <rPh sb="0" eb="2">
      <t>ヒヨウ</t>
    </rPh>
    <rPh sb="2" eb="4">
      <t>ウチワケ</t>
    </rPh>
    <rPh sb="5" eb="6">
      <t>エン</t>
    </rPh>
    <phoneticPr fontId="3"/>
  </si>
  <si>
    <t>個別事業の内容のとおり</t>
    <rPh sb="0" eb="7">
      <t>コベツ</t>
    </rPh>
    <phoneticPr fontId="3"/>
  </si>
  <si>
    <t>自治体における少子化対策の全体像及びその中での本個別事業の位置付け</t>
    <rPh sb="24" eb="26">
      <t>コベツ</t>
    </rPh>
    <phoneticPr fontId="3"/>
  </si>
  <si>
    <r>
      <t>＜自治体における少子化対策の全体像＞※全事業共通</t>
    </r>
    <r>
      <rPr>
        <u/>
        <sz val="8"/>
        <color theme="1"/>
        <rFont val="ＭＳ Ｐゴシック"/>
        <family val="3"/>
        <charset val="128"/>
      </rPr>
      <t xml:space="preserve">
</t>
    </r>
    <r>
      <rPr>
        <sz val="8"/>
        <color theme="1"/>
        <rFont val="ＭＳ Ｐゴシック"/>
        <family val="3"/>
        <charset val="128"/>
      </rPr>
      <t xml:space="preserve">
</t>
    </r>
    <rPh sb="19" eb="24">
      <t>ゼンジギョウキョウツウ</t>
    </rPh>
    <phoneticPr fontId="3"/>
  </si>
  <si>
    <t>＜本個別事業の位置付け＞</t>
    <phoneticPr fontId="3"/>
  </si>
  <si>
    <t>個別事業の内容</t>
    <phoneticPr fontId="3"/>
  </si>
  <si>
    <t>１．概要</t>
    <rPh sb="2" eb="4">
      <t>ガイヨウ</t>
    </rPh>
    <phoneticPr fontId="3"/>
  </si>
  <si>
    <t>【対象費用】</t>
    <rPh sb="1" eb="3">
      <t>タイショウ</t>
    </rPh>
    <rPh sb="3" eb="5">
      <t>ヒヨウ</t>
    </rPh>
    <phoneticPr fontId="3"/>
  </si>
  <si>
    <t>住宅取得費用</t>
    <rPh sb="0" eb="2">
      <t>ジュウタク</t>
    </rPh>
    <rPh sb="2" eb="4">
      <t>シュトク</t>
    </rPh>
    <rPh sb="4" eb="6">
      <t>ヒヨウ</t>
    </rPh>
    <phoneticPr fontId="3"/>
  </si>
  <si>
    <t>住宅リフォーム費用</t>
    <rPh sb="0" eb="2">
      <t>ジュウタク</t>
    </rPh>
    <rPh sb="7" eb="9">
      <t>ヒヨウ</t>
    </rPh>
    <phoneticPr fontId="3"/>
  </si>
  <si>
    <t>住宅賃借費用</t>
    <rPh sb="0" eb="2">
      <t>ジュウタク</t>
    </rPh>
    <rPh sb="2" eb="4">
      <t>チンシャク</t>
    </rPh>
    <rPh sb="4" eb="6">
      <t>ヒヨウ</t>
    </rPh>
    <phoneticPr fontId="3"/>
  </si>
  <si>
    <t>引越費用</t>
    <rPh sb="0" eb="2">
      <t>ヒッコ</t>
    </rPh>
    <rPh sb="2" eb="4">
      <t>ヒヨウ</t>
    </rPh>
    <phoneticPr fontId="3"/>
  </si>
  <si>
    <t>【補助対象要件】　原則として国基準とし、自治体独自基準による場合は当該欄に記載</t>
    <rPh sb="1" eb="3">
      <t>ホジョ</t>
    </rPh>
    <rPh sb="3" eb="5">
      <t>タイショウ</t>
    </rPh>
    <rPh sb="5" eb="7">
      <t>ヨウケン</t>
    </rPh>
    <phoneticPr fontId="3"/>
  </si>
  <si>
    <t>所得要件</t>
    <rPh sb="0" eb="2">
      <t>ショトク</t>
    </rPh>
    <rPh sb="2" eb="4">
      <t>ヨウケン</t>
    </rPh>
    <phoneticPr fontId="3"/>
  </si>
  <si>
    <t>国基準</t>
    <rPh sb="0" eb="1">
      <t>クニ</t>
    </rPh>
    <rPh sb="1" eb="3">
      <t>キジュン</t>
    </rPh>
    <phoneticPr fontId="3"/>
  </si>
  <si>
    <t>夫婦の合計所得が500万円未満</t>
    <rPh sb="0" eb="2">
      <t>フウフ</t>
    </rPh>
    <rPh sb="3" eb="5">
      <t>ゴウケイ</t>
    </rPh>
    <rPh sb="5" eb="7">
      <t>ショトク</t>
    </rPh>
    <rPh sb="11" eb="13">
      <t>マンエン</t>
    </rPh>
    <rPh sb="13" eb="15">
      <t>ミマン</t>
    </rPh>
    <phoneticPr fontId="3"/>
  </si>
  <si>
    <t>自治体独自基準</t>
    <rPh sb="0" eb="3">
      <t>ジチタイ</t>
    </rPh>
    <rPh sb="3" eb="5">
      <t>ドクジ</t>
    </rPh>
    <rPh sb="5" eb="7">
      <t>キジュン</t>
    </rPh>
    <phoneticPr fontId="3"/>
  </si>
  <si>
    <t>年齢要件</t>
    <rPh sb="0" eb="2">
      <t>ネンレイ</t>
    </rPh>
    <rPh sb="2" eb="4">
      <t>ヨウケン</t>
    </rPh>
    <rPh sb="3" eb="4">
      <t>ショヨウ</t>
    </rPh>
    <phoneticPr fontId="3"/>
  </si>
  <si>
    <t>夫婦ともに婚姻日における年齢が39歳以下の世帯</t>
    <rPh sb="0" eb="2">
      <t>フウフ</t>
    </rPh>
    <rPh sb="5" eb="7">
      <t>コンイン</t>
    </rPh>
    <rPh sb="7" eb="8">
      <t>ビ</t>
    </rPh>
    <rPh sb="12" eb="14">
      <t>ネンレイ</t>
    </rPh>
    <rPh sb="17" eb="20">
      <t>サイイカ</t>
    </rPh>
    <rPh sb="21" eb="23">
      <t>セタイ</t>
    </rPh>
    <phoneticPr fontId="3"/>
  </si>
  <si>
    <t>【補助上限額】　原則として国基準とし、自治体独自基準による場合は当該欄に記載</t>
    <rPh sb="1" eb="3">
      <t>ホジョ</t>
    </rPh>
    <rPh sb="3" eb="5">
      <t>ジョウゲン</t>
    </rPh>
    <rPh sb="5" eb="6">
      <t>ガク</t>
    </rPh>
    <phoneticPr fontId="3"/>
  </si>
  <si>
    <t>29歳以下
の場合</t>
    <rPh sb="2" eb="3">
      <t>サイ</t>
    </rPh>
    <rPh sb="3" eb="5">
      <t>イカ</t>
    </rPh>
    <rPh sb="7" eb="9">
      <t>バアイ</t>
    </rPh>
    <phoneticPr fontId="3"/>
  </si>
  <si>
    <t>各費用に係る合計が60万円</t>
    <phoneticPr fontId="3"/>
  </si>
  <si>
    <t>39歳以下
の場合</t>
    <rPh sb="2" eb="3">
      <t>サイ</t>
    </rPh>
    <rPh sb="3" eb="5">
      <t>イカ</t>
    </rPh>
    <rPh sb="7" eb="9">
      <t>バアイ</t>
    </rPh>
    <phoneticPr fontId="3"/>
  </si>
  <si>
    <t>各費用に係る合計が30万円</t>
    <phoneticPr fontId="3"/>
  </si>
  <si>
    <t>【その他独自要件】　</t>
    <rPh sb="2" eb="3">
      <t>タ</t>
    </rPh>
    <rPh sb="3" eb="5">
      <t>ドクジ</t>
    </rPh>
    <rPh sb="5" eb="7">
      <t>ヨウケン</t>
    </rPh>
    <phoneticPr fontId="3"/>
  </si>
  <si>
    <t>２．申請見込</t>
    <rPh sb="2" eb="4">
      <t>シンセイ</t>
    </rPh>
    <rPh sb="4" eb="6">
      <t>ミコ</t>
    </rPh>
    <phoneticPr fontId="3"/>
  </si>
  <si>
    <t>①新規世帯見込</t>
    <rPh sb="1" eb="3">
      <t>シンキ</t>
    </rPh>
    <rPh sb="3" eb="5">
      <t>セタイ</t>
    </rPh>
    <rPh sb="5" eb="7">
      <t>ミコミ</t>
    </rPh>
    <phoneticPr fontId="3"/>
  </si>
  <si>
    <t>世帯</t>
    <phoneticPr fontId="3"/>
  </si>
  <si>
    <t>②継続補助世帯見込</t>
    <rPh sb="1" eb="3">
      <t>ケイゾク</t>
    </rPh>
    <rPh sb="3" eb="5">
      <t>ホジョ</t>
    </rPh>
    <rPh sb="5" eb="7">
      <t>セタイ</t>
    </rPh>
    <rPh sb="7" eb="9">
      <t>ミコミ</t>
    </rPh>
    <phoneticPr fontId="3"/>
  </si>
  <si>
    <t>上記のうち</t>
    <rPh sb="0" eb="2">
      <t>ジョウキ</t>
    </rPh>
    <phoneticPr fontId="3"/>
  </si>
  <si>
    <t>ともに29歳以下</t>
    <rPh sb="5" eb="6">
      <t>サイ</t>
    </rPh>
    <rPh sb="6" eb="8">
      <t>イカ</t>
    </rPh>
    <phoneticPr fontId="3"/>
  </si>
  <si>
    <t>（継続補助規定の有無）</t>
    <rPh sb="1" eb="3">
      <t>ケイゾク</t>
    </rPh>
    <rPh sb="3" eb="5">
      <t>ホジョ</t>
    </rPh>
    <rPh sb="5" eb="7">
      <t>キテイ</t>
    </rPh>
    <rPh sb="8" eb="10">
      <t>ウム</t>
    </rPh>
    <phoneticPr fontId="3"/>
  </si>
  <si>
    <t>その他</t>
    <rPh sb="2" eb="3">
      <t>ホカ</t>
    </rPh>
    <phoneticPr fontId="3"/>
  </si>
  <si>
    <t>【世帯数積算根拠】</t>
    <rPh sb="1" eb="4">
      <t>セタイスウ</t>
    </rPh>
    <rPh sb="4" eb="6">
      <t>セキサン</t>
    </rPh>
    <rPh sb="6" eb="8">
      <t>コンキョ</t>
    </rPh>
    <phoneticPr fontId="3"/>
  </si>
  <si>
    <t>　(参考）</t>
    <rPh sb="2" eb="4">
      <t>サンコウ</t>
    </rPh>
    <phoneticPr fontId="3"/>
  </si>
  <si>
    <t>　【令和６年度申請状況】</t>
    <rPh sb="2" eb="4">
      <t>レイワ</t>
    </rPh>
    <rPh sb="5" eb="7">
      <t>ネンド</t>
    </rPh>
    <rPh sb="7" eb="9">
      <t>シンセイ</t>
    </rPh>
    <rPh sb="9" eb="11">
      <t>ジョウキョウ</t>
    </rPh>
    <phoneticPr fontId="3"/>
  </si>
  <si>
    <t>　申請世帯数見込</t>
    <rPh sb="1" eb="3">
      <t>シンセイ</t>
    </rPh>
    <rPh sb="3" eb="6">
      <t>セタイスウ</t>
    </rPh>
    <rPh sb="6" eb="8">
      <t>ミコ</t>
    </rPh>
    <phoneticPr fontId="3"/>
  </si>
  <si>
    <t>世帯</t>
    <rPh sb="0" eb="2">
      <t>セタイ</t>
    </rPh>
    <phoneticPr fontId="3"/>
  </si>
  <si>
    <t>～12月(実績)</t>
    <rPh sb="3" eb="4">
      <t>ガツ</t>
    </rPh>
    <rPh sb="5" eb="7">
      <t>ジッセキ</t>
    </rPh>
    <phoneticPr fontId="3"/>
  </si>
  <si>
    <t>1月～3月(見込)</t>
    <rPh sb="1" eb="2">
      <t>ガツ</t>
    </rPh>
    <rPh sb="4" eb="5">
      <t>ガツ</t>
    </rPh>
    <rPh sb="6" eb="8">
      <t>ミコ</t>
    </rPh>
    <phoneticPr fontId="3"/>
  </si>
  <si>
    <t>【金額積算根拠】</t>
    <rPh sb="1" eb="3">
      <t>キンガク</t>
    </rPh>
    <rPh sb="3" eb="5">
      <t>セキサン</t>
    </rPh>
    <rPh sb="5" eb="7">
      <t>コンキョ</t>
    </rPh>
    <phoneticPr fontId="3"/>
  </si>
  <si>
    <t>＜上限額＞</t>
    <rPh sb="1" eb="4">
      <t>ジョウゲンガク</t>
    </rPh>
    <phoneticPr fontId="3"/>
  </si>
  <si>
    <t>＜左記の上限額の合計を使用しない場合の積算＞</t>
    <rPh sb="1" eb="3">
      <t>サキ</t>
    </rPh>
    <rPh sb="4" eb="7">
      <t>ジョウゲンガク</t>
    </rPh>
    <rPh sb="8" eb="10">
      <t>ゴウケイ</t>
    </rPh>
    <rPh sb="11" eb="13">
      <t>シヨウ</t>
    </rPh>
    <rPh sb="16" eb="18">
      <t>バアイ</t>
    </rPh>
    <rPh sb="19" eb="21">
      <t>セキサン</t>
    </rPh>
    <phoneticPr fontId="3"/>
  </si>
  <si>
    <t>　（29歳以下）</t>
    <rPh sb="4" eb="7">
      <t>サイイカ</t>
    </rPh>
    <phoneticPr fontId="3"/>
  </si>
  <si>
    <t>×</t>
    <phoneticPr fontId="3"/>
  </si>
  <si>
    <t>円</t>
    <rPh sb="0" eb="1">
      <t>エン</t>
    </rPh>
    <phoneticPr fontId="3"/>
  </si>
  <si>
    <t>=</t>
    <phoneticPr fontId="3"/>
  </si>
  <si>
    <t>　（その他）</t>
    <rPh sb="4" eb="5">
      <t>ホカ</t>
    </rPh>
    <phoneticPr fontId="3"/>
  </si>
  <si>
    <t>　（継続補助）</t>
    <rPh sb="2" eb="6">
      <t>ケイゾクホジョ</t>
    </rPh>
    <phoneticPr fontId="3"/>
  </si>
  <si>
    <t>合計</t>
    <rPh sb="0" eb="2">
      <t>ゴウケイ</t>
    </rPh>
    <phoneticPr fontId="3"/>
  </si>
  <si>
    <t>３．広報の実施予定</t>
    <rPh sb="2" eb="4">
      <t>コウホウ</t>
    </rPh>
    <rPh sb="5" eb="7">
      <t>ジッシ</t>
    </rPh>
    <rPh sb="7" eb="9">
      <t>ヨテイ</t>
    </rPh>
    <phoneticPr fontId="3"/>
  </si>
  <si>
    <r>
      <rPr>
        <sz val="9"/>
        <rFont val="ＭＳ Ｐゴシック"/>
        <family val="3"/>
        <charset val="128"/>
      </rPr>
      <t>少子化対策全体の重要業績評価指標(KPI)及び定量的成果目標</t>
    </r>
    <r>
      <rPr>
        <sz val="8"/>
        <rFont val="ＭＳ Ｐゴシック"/>
        <family val="3"/>
        <charset val="128"/>
      </rPr>
      <t xml:space="preserve">
</t>
    </r>
    <r>
      <rPr>
        <sz val="8"/>
        <color theme="1"/>
        <rFont val="ＭＳ Ｐゴシック"/>
        <family val="3"/>
        <charset val="128"/>
      </rPr>
      <t>※全事業共通</t>
    </r>
    <rPh sb="32" eb="37">
      <t>ゼンジギョウキョウツウ</t>
    </rPh>
    <phoneticPr fontId="3"/>
  </si>
  <si>
    <t>KPI項目</t>
    <rPh sb="3" eb="5">
      <t>コウモク</t>
    </rPh>
    <phoneticPr fontId="3"/>
  </si>
  <si>
    <t>単位</t>
    <rPh sb="0" eb="2">
      <t>タンイ</t>
    </rPh>
    <phoneticPr fontId="3"/>
  </si>
  <si>
    <t>目標値（時点）</t>
    <rPh sb="0" eb="2">
      <t>モクヒョウ</t>
    </rPh>
    <rPh sb="2" eb="3">
      <t>アタイ</t>
    </rPh>
    <rPh sb="4" eb="6">
      <t>ジテン</t>
    </rPh>
    <phoneticPr fontId="3"/>
  </si>
  <si>
    <t>現状値（時点）</t>
    <rPh sb="0" eb="2">
      <t>ゲンジョウ</t>
    </rPh>
    <rPh sb="2" eb="3">
      <t>チ</t>
    </rPh>
    <rPh sb="4" eb="6">
      <t>ジテン</t>
    </rPh>
    <phoneticPr fontId="3"/>
  </si>
  <si>
    <r>
      <rPr>
        <sz val="9"/>
        <rFont val="ＭＳ Ｐゴシック"/>
        <family val="3"/>
        <charset val="128"/>
      </rPr>
      <t>参考指標</t>
    </r>
    <r>
      <rPr>
        <sz val="8"/>
        <rFont val="ＭＳ Ｐゴシック"/>
        <family val="3"/>
        <charset val="128"/>
      </rPr>
      <t xml:space="preserve">
</t>
    </r>
    <r>
      <rPr>
        <sz val="8"/>
        <color theme="1"/>
        <rFont val="ＭＳ Ｐゴシック"/>
        <family val="3"/>
        <charset val="128"/>
      </rPr>
      <t>※全事業共通</t>
    </r>
    <rPh sb="0" eb="2">
      <t>サンコウ</t>
    </rPh>
    <rPh sb="2" eb="4">
      <t>シヒョウ</t>
    </rPh>
    <phoneticPr fontId="3"/>
  </si>
  <si>
    <t>項目</t>
    <rPh sb="0" eb="2">
      <t>コウモク</t>
    </rPh>
    <phoneticPr fontId="3"/>
  </si>
  <si>
    <t>直近の実績値（時点）</t>
    <rPh sb="0" eb="2">
      <t>チョッキン</t>
    </rPh>
    <rPh sb="3" eb="5">
      <t>ジッセキ</t>
    </rPh>
    <rPh sb="5" eb="6">
      <t>アタイ</t>
    </rPh>
    <rPh sb="7" eb="9">
      <t>ジテン</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</si>
  <si>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</si>
  <si>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</si>
  <si>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件</t>
  </si>
  <si>
    <t>婚姻率</t>
    <rPh sb="0" eb="2">
      <t>コンイン</t>
    </rPh>
    <rPh sb="2" eb="3">
      <t>リツ</t>
    </rPh>
    <phoneticPr fontId="3"/>
  </si>
  <si>
    <t>個別事業の重要業績評価指標(KPI)及び定量的成果目標</t>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phoneticPr fontId="3"/>
  </si>
  <si>
    <t>目標値（時点）</t>
    <rPh sb="0" eb="2">
      <t>モクヒョウ</t>
    </rPh>
    <rPh sb="2" eb="3">
      <t>アタイ</t>
    </rPh>
    <phoneticPr fontId="3"/>
  </si>
  <si>
    <t>現状値（時点）</t>
    <rPh sb="0" eb="2">
      <t>ゲンジョウ</t>
    </rPh>
    <rPh sb="2" eb="3">
      <t>チ</t>
    </rPh>
    <phoneticPr fontId="3"/>
  </si>
  <si>
    <t>番号</t>
    <rPh sb="0" eb="2">
      <t>バンゴウ</t>
    </rPh>
    <phoneticPr fontId="3"/>
  </si>
  <si>
    <t>（アウトプット）</t>
    <phoneticPr fontId="3"/>
  </si>
  <si>
    <t>①</t>
    <phoneticPr fontId="3"/>
  </si>
  <si>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</si>
  <si>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t>％</t>
  </si>
  <si>
    <t>（アウトカム)</t>
    <phoneticPr fontId="3"/>
  </si>
  <si>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3"/>
  </si>
  <si>
    <t>②</t>
    <phoneticPr fontId="3"/>
  </si>
  <si>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</si>
  <si>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令和３年度</t>
    <rPh sb="0" eb="2">
      <t>レイワ</t>
    </rPh>
    <rPh sb="3" eb="5">
      <t>ネンド</t>
    </rPh>
    <phoneticPr fontId="2"/>
  </si>
  <si>
    <t>寄付金
その他の収入予定額（Ｂ）（円）</t>
    <rPh sb="0" eb="3">
      <t>キフキン</t>
    </rPh>
    <rPh sb="6" eb="7">
      <t>タ</t>
    </rPh>
    <rPh sb="8" eb="10">
      <t>シュウニュウ</t>
    </rPh>
    <rPh sb="10" eb="12">
      <t>ヨテイ</t>
    </rPh>
    <rPh sb="12" eb="13">
      <t>ガク</t>
    </rPh>
    <rPh sb="17" eb="1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</si>
</sst>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411]ggge&quot;年&quot;m&quot;月&quot;d&quot;日&quot;;@"/>
    <numFmt numFmtId="178" formatCode="ggge&quot;年度&quot;"/>
    <numFmt numFmtId="179" formatCode="#,##0_ ;[Red]\-#,##0\ "/>
    <numFmt numFmtId="180" formatCode="#,##0_ "/>
  </numFmts>
  <fonts count="22"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color rgb="FFFF0066"/>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ゴシック"/>
      <family val="3"/>
      <charset val="128"/>
    </font>
    <font>
      <sz val="11"/>
      <name val="ＭＳ ゴシック"/>
      <family val="3"/>
      <charset val="128"/>
    </font>
    <font>
      <sz val="8"/>
      <color theme="1"/>
      <name val="ＭＳ Ｐゴシック"/>
      <family val="3"/>
      <charset val="128"/>
    </font>
    <font>
      <u/>
      <sz val="8"/>
      <color theme="1"/>
      <name val="ＭＳ Ｐゴシック"/>
      <family val="3"/>
      <charset val="128"/>
    </font>
    <font>
      <b/>
      <sz val="8"/>
      <name val="ＭＳ Ｐゴシック"/>
      <family val="3"/>
      <charset val="128"/>
    </font>
    <font>
      <b/>
      <sz val="8"/>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b/>
      <sz val="7"/>
      <color theme="1"/>
      <name val="ＭＳ Ｐゴシック"/>
      <family val="3"/>
      <charset val="128"/>
    </font>
    <font>
      <b/>
      <sz val="6"/>
      <name val="ＭＳ Ｐゴシック"/>
      <family val="3"/>
      <charset val="128"/>
    </font>
    <font>
      <b/>
      <sz val="6"/>
      <color theme="1"/>
      <name val="ＭＳ Ｐゴシック"/>
      <family val="3"/>
      <charset val="128"/>
    </font>
    <font>
      <sz val="6"/>
      <color theme="1"/>
      <name val="ＭＳ Ｐゴシック"/>
      <family val="3"/>
      <charset val="128"/>
    </font>
  </fonts>
  <fills count="5">
    <fill>
      <patternFill patternType="none"/>
    </fill>
    <fill>
      <patternFill patternType="gray125"/>
    </fill>
    <fill>
      <patternFill patternType="solid">
        <fgColor rgb="FFCDFFFF"/>
        <bgColor indexed="64"/>
      </patternFill>
    </fill>
    <fill>
      <patternFill patternType="solid">
        <fgColor indexed="65"/>
        <bgColor indexed="64"/>
      </patternFill>
    </fill>
    <fill>
      <patternFill patternType="solid">
        <fgColor rgb="FFFFFFCC"/>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right style="hair">
        <color theme="1"/>
      </right>
      <top style="thin">
        <color indexed="64"/>
      </top>
      <bottom style="thin">
        <color indexed="64"/>
      </bottom>
      <diagonal/>
    </border>
    <border>
      <left style="hair">
        <color theme="1"/>
      </left>
      <right/>
      <top style="thin">
        <color indexed="64"/>
      </top>
      <bottom style="thin">
        <color indexed="64"/>
      </bottom>
      <diagonal/>
    </border>
    <border>
      <left/>
      <right style="hair">
        <color theme="1"/>
      </right>
      <top style="thin">
        <color indexed="64"/>
      </top>
      <bottom style="hair">
        <color indexed="64"/>
      </bottom>
      <diagonal/>
    </border>
    <border>
      <left style="hair">
        <color theme="1"/>
      </left>
      <right/>
      <top style="thin">
        <color indexed="64"/>
      </top>
      <bottom style="hair">
        <color indexed="64"/>
      </bottom>
      <diagonal/>
    </border>
    <border>
      <left/>
      <right style="hair">
        <color theme="1"/>
      </right>
      <top style="hair">
        <color indexed="64"/>
      </top>
      <bottom style="hair">
        <color indexed="64"/>
      </bottom>
      <diagonal/>
    </border>
    <border>
      <left style="hair">
        <color theme="1"/>
      </left>
      <right/>
      <top style="hair">
        <color indexed="64"/>
      </top>
      <bottom style="hair">
        <color indexed="64"/>
      </bottom>
      <diagonal/>
    </border>
    <border>
      <left/>
      <right style="hair">
        <color theme="1"/>
      </right>
      <top style="hair">
        <color indexed="64"/>
      </top>
      <bottom style="thin">
        <color indexed="64"/>
      </bottom>
      <diagonal/>
    </border>
    <border>
      <left style="hair">
        <color theme="1"/>
      </left>
      <right/>
      <top style="hair">
        <color indexed="64"/>
      </top>
      <bottom style="thin">
        <color indexed="64"/>
      </bottom>
      <diagonal/>
    </border>
    <border>
      <left style="thin">
        <color indexed="64"/>
      </left>
      <right/>
      <top style="hair">
        <color indexed="64"/>
      </top>
      <bottom style="medium">
        <color indexed="64"/>
      </bottom>
      <diagonal/>
    </border>
    <border>
      <left/>
      <right style="hair">
        <color theme="1"/>
      </right>
      <top style="hair">
        <color indexed="64"/>
      </top>
      <bottom style="medium">
        <color indexed="64"/>
      </bottom>
      <diagonal/>
    </border>
    <border>
      <left style="hair">
        <color theme="1"/>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480">
    <xf numFmtId="0" fontId="0" fillId="0" borderId="0" xfId="0">
      <alignment vertical="center"/>
    </xf>
    <xf numFmtId="0" fontId="1" fillId="0" borderId="0" xfId="1" applyAlignment="1">
      <alignment vertical="center"/>
    </xf>
    <xf numFmtId="0" fontId="1" fillId="0" borderId="0" xfId="1" applyAlignment="1">
      <alignment horizontal="right" vertical="center"/>
    </xf>
    <xf numFmtId="0" fontId="1" fillId="0" borderId="0" xfId="1" applyAlignment="1">
      <alignment vertical="center" shrinkToFit="1"/>
    </xf>
    <xf numFmtId="0" fontId="5" fillId="0" borderId="0" xfId="1" applyFont="1"/>
    <xf numFmtId="0" fontId="1" fillId="0" borderId="0" xfId="1"/>
    <xf numFmtId="0" fontId="6" fillId="0" borderId="0" xfId="1" applyFont="1" applyAlignment="1">
      <alignment horizontal="right" vertical="center" shrinkToFit="1"/>
    </xf>
    <xf numFmtId="0" fontId="1" fillId="0" borderId="0" xfId="1" applyAlignment="1">
      <alignment horizontal="right" vertical="center" shrinkToFit="1"/>
    </xf>
    <xf numFmtId="176" fontId="6" fillId="2" borderId="4" xfId="1" applyNumberFormat="1" applyFont="1" applyFill="1" applyBorder="1" applyAlignment="1">
      <alignment vertical="center"/>
    </xf>
    <xf numFmtId="0" fontId="1" fillId="0" borderId="0" xfId="1" applyAlignment="1">
      <alignment shrinkToFit="1"/>
    </xf>
    <xf numFmtId="177" fontId="1" fillId="0" borderId="0" xfId="1" applyNumberFormat="1" applyAlignment="1">
      <alignment horizontal="left" vertical="center"/>
    </xf>
    <xf numFmtId="180" fontId="6" fillId="0" borderId="0" xfId="1" applyNumberFormat="1" applyFont="1" applyAlignment="1">
      <alignment horizontal="right" vertical="center"/>
    </xf>
    <xf numFmtId="0" fontId="6" fillId="0" borderId="0" xfId="1" applyFont="1" applyAlignment="1">
      <alignment horizontal="right"/>
    </xf>
    <xf numFmtId="180" fontId="6" fillId="0" borderId="0" xfId="1" applyNumberFormat="1" applyFont="1" applyAlignment="1">
      <alignment horizontal="right" vertical="center" shrinkToFit="1"/>
    </xf>
    <xf numFmtId="0" fontId="10" fillId="0" borderId="0" xfId="1" applyFont="1" applyAlignment="1">
      <alignment vertical="center" shrinkToFit="1"/>
    </xf>
    <xf numFmtId="0" fontId="10" fillId="0" borderId="0" xfId="1" applyFont="1" applyAlignment="1">
      <alignment vertical="center"/>
    </xf>
    <xf numFmtId="0" fontId="11" fillId="0" borderId="23" xfId="1" applyFont="1" applyBorder="1" applyAlignment="1">
      <alignment vertical="center" wrapText="1"/>
    </xf>
    <xf numFmtId="0" fontId="6" fillId="0" borderId="23" xfId="1" applyFont="1" applyBorder="1" applyAlignment="1">
      <alignment vertical="center" shrinkToFit="1"/>
    </xf>
    <xf numFmtId="0" fontId="6" fillId="0" borderId="21" xfId="1" applyFont="1" applyBorder="1" applyAlignment="1">
      <alignment vertical="center" wrapText="1"/>
    </xf>
    <xf numFmtId="0" fontId="11" fillId="0" borderId="22" xfId="1" applyFont="1" applyBorder="1" applyAlignment="1">
      <alignment vertical="center" wrapText="1"/>
    </xf>
    <xf numFmtId="0" fontId="11" fillId="0" borderId="0" xfId="1" applyFont="1" applyAlignment="1">
      <alignment vertical="center" shrinkToFit="1"/>
    </xf>
    <xf numFmtId="0" fontId="11" fillId="0" borderId="0" xfId="1" applyFont="1" applyAlignment="1">
      <alignment vertical="center" wrapText="1"/>
    </xf>
    <xf numFmtId="0" fontId="6" fillId="0" borderId="0" xfId="1" applyFont="1" applyAlignment="1">
      <alignment vertical="center" wrapText="1"/>
    </xf>
    <xf numFmtId="0" fontId="6" fillId="0" borderId="22" xfId="1" applyFont="1" applyBorder="1" applyAlignment="1">
      <alignment vertical="top" wrapText="1"/>
    </xf>
    <xf numFmtId="0" fontId="1" fillId="0" borderId="19" xfId="1" applyBorder="1" applyAlignment="1">
      <alignment shrinkToFit="1"/>
    </xf>
    <xf numFmtId="0" fontId="6" fillId="0" borderId="24" xfId="1" applyFont="1" applyBorder="1" applyAlignment="1">
      <alignment vertical="top" wrapText="1"/>
    </xf>
    <xf numFmtId="0" fontId="5" fillId="0" borderId="0" xfId="1" applyFont="1" applyAlignment="1">
      <alignment shrinkToFit="1"/>
    </xf>
    <xf numFmtId="0" fontId="15" fillId="0" borderId="0" xfId="1" applyFont="1" applyAlignment="1">
      <alignment shrinkToFit="1"/>
    </xf>
    <xf numFmtId="0" fontId="5" fillId="0" borderId="22" xfId="1" applyFont="1" applyBorder="1" applyAlignment="1">
      <alignment shrinkToFit="1"/>
    </xf>
    <xf numFmtId="0" fontId="7" fillId="0" borderId="0" xfId="1" applyFont="1" applyAlignment="1">
      <alignment vertical="center" shrinkToFit="1"/>
    </xf>
    <xf numFmtId="0" fontId="14" fillId="0" borderId="0" xfId="1" applyFont="1" applyAlignment="1">
      <alignment vertical="center" shrinkToFit="1"/>
    </xf>
    <xf numFmtId="0" fontId="17" fillId="0" borderId="22" xfId="1" applyFont="1" applyBorder="1" applyAlignment="1">
      <alignment shrinkToFit="1"/>
    </xf>
    <xf numFmtId="0" fontId="7" fillId="0" borderId="0" xfId="1" applyFont="1" applyAlignment="1">
      <alignment horizontal="center" vertical="center" shrinkToFit="1"/>
    </xf>
    <xf numFmtId="0" fontId="1" fillId="0" borderId="0" xfId="1" applyAlignment="1">
      <alignment horizontal="center" shrinkToFit="1"/>
    </xf>
    <xf numFmtId="0" fontId="16" fillId="0" borderId="0" xfId="1" applyFont="1" applyAlignment="1">
      <alignment horizontal="center" vertical="center" shrinkToFit="1"/>
    </xf>
    <xf numFmtId="0" fontId="16" fillId="0" borderId="0" xfId="1" applyFont="1" applyAlignment="1">
      <alignment vertical="center" shrinkToFit="1"/>
    </xf>
    <xf numFmtId="0" fontId="16" fillId="0" borderId="0" xfId="1" applyFont="1" applyAlignment="1">
      <alignment shrinkToFit="1"/>
    </xf>
    <xf numFmtId="38" fontId="15" fillId="0" borderId="0" xfId="2" applyFont="1" applyFill="1" applyBorder="1" applyAlignment="1" applyProtection="1">
      <alignment shrinkToFit="1"/>
    </xf>
    <xf numFmtId="0" fontId="15" fillId="0" borderId="0" xfId="1" applyFont="1"/>
    <xf numFmtId="0" fontId="14" fillId="0" borderId="0" xfId="1" applyFont="1" applyAlignment="1">
      <alignment vertical="top" wrapText="1"/>
    </xf>
    <xf numFmtId="0" fontId="14" fillId="0" borderId="22" xfId="1" applyFont="1" applyBorder="1" applyAlignment="1">
      <alignment vertical="top" wrapText="1"/>
    </xf>
    <xf numFmtId="0" fontId="14" fillId="0" borderId="21" xfId="1" applyFont="1" applyBorder="1" applyAlignment="1">
      <alignment vertical="center" wrapText="1"/>
    </xf>
    <xf numFmtId="0" fontId="11" fillId="0" borderId="0" xfId="1" applyFont="1" applyAlignment="1">
      <alignment horizontal="center" vertical="center" wrapText="1"/>
    </xf>
    <xf numFmtId="0" fontId="18" fillId="0" borderId="0" xfId="1" applyFont="1" applyAlignment="1">
      <alignment vertical="center"/>
    </xf>
    <xf numFmtId="0" fontId="14" fillId="0" borderId="22" xfId="1" applyFont="1" applyBorder="1" applyAlignment="1">
      <alignment vertical="center" wrapText="1"/>
    </xf>
    <xf numFmtId="0" fontId="18" fillId="0" borderId="0" xfId="1" applyFont="1" applyAlignment="1">
      <alignment vertical="center" wrapText="1"/>
    </xf>
    <xf numFmtId="0" fontId="14" fillId="0" borderId="22" xfId="1" applyFont="1" applyBorder="1" applyAlignment="1">
      <alignment horizontal="center" vertical="center" wrapText="1"/>
    </xf>
    <xf numFmtId="0" fontId="14" fillId="0" borderId="0" xfId="1" applyFont="1" applyAlignment="1">
      <alignment vertical="center" wrapText="1"/>
    </xf>
    <xf numFmtId="38" fontId="11" fillId="0" borderId="0" xfId="2" applyFont="1" applyFill="1" applyBorder="1" applyAlignment="1" applyProtection="1">
      <alignment horizontal="center" vertical="center" wrapText="1"/>
    </xf>
    <xf numFmtId="0" fontId="14" fillId="0" borderId="0" xfId="1" applyFont="1" applyAlignment="1">
      <alignment horizontal="center" vertical="center" wrapText="1"/>
    </xf>
    <xf numFmtId="0" fontId="15" fillId="0" borderId="22" xfId="1" applyFont="1" applyBorder="1"/>
    <xf numFmtId="0" fontId="14" fillId="0" borderId="0" xfId="1" applyFont="1" applyAlignment="1">
      <alignment horizontal="right" vertical="center" wrapText="1"/>
    </xf>
    <xf numFmtId="0" fontId="14" fillId="0" borderId="0" xfId="1" applyFont="1" applyAlignment="1">
      <alignment horizontal="left" vertical="center" wrapText="1"/>
    </xf>
    <xf numFmtId="0" fontId="15" fillId="0" borderId="0" xfId="1" applyFont="1" applyAlignment="1">
      <alignment horizontal="center" vertical="center"/>
    </xf>
    <xf numFmtId="0" fontId="11" fillId="0" borderId="15" xfId="1" applyFont="1" applyBorder="1" applyAlignment="1">
      <alignment vertical="top"/>
    </xf>
    <xf numFmtId="0" fontId="11" fillId="0" borderId="15" xfId="1" applyFont="1" applyBorder="1" applyAlignment="1">
      <alignment vertical="top" wrapText="1"/>
    </xf>
    <xf numFmtId="0" fontId="11" fillId="0" borderId="27" xfId="1" applyFont="1" applyBorder="1" applyAlignment="1">
      <alignment vertical="top" wrapText="1"/>
    </xf>
    <xf numFmtId="0" fontId="14" fillId="0" borderId="15" xfId="1" applyFont="1" applyBorder="1" applyAlignment="1">
      <alignment horizontal="center" vertical="top" wrapText="1"/>
    </xf>
    <xf numFmtId="0" fontId="14" fillId="0" borderId="18" xfId="1" applyFont="1" applyBorder="1" applyAlignment="1">
      <alignment horizontal="center" vertical="top" wrapText="1"/>
    </xf>
    <xf numFmtId="0" fontId="11" fillId="0" borderId="0" xfId="1" applyFont="1" applyAlignment="1">
      <alignment vertical="top"/>
    </xf>
    <xf numFmtId="0" fontId="11" fillId="0" borderId="0" xfId="1" applyFont="1" applyAlignment="1">
      <alignment vertical="top" wrapText="1"/>
    </xf>
    <xf numFmtId="0" fontId="11" fillId="0" borderId="31" xfId="1" applyFont="1" applyBorder="1" applyAlignment="1">
      <alignment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6" fillId="0" borderId="0" xfId="1" applyFont="1" applyAlignment="1">
      <alignment shrinkToFit="1"/>
    </xf>
    <xf numFmtId="0" fontId="11" fillId="0" borderId="33" xfId="1" applyFont="1" applyBorder="1" applyAlignment="1">
      <alignment vertical="top" wrapText="1"/>
    </xf>
    <xf numFmtId="0" fontId="8" fillId="0" borderId="6" xfId="1" applyFont="1" applyBorder="1" applyAlignment="1">
      <alignment vertical="top" wrapText="1"/>
    </xf>
    <xf numFmtId="0" fontId="8" fillId="0" borderId="0" xfId="1" applyFont="1" applyAlignment="1">
      <alignment vertical="top" wrapText="1"/>
    </xf>
    <xf numFmtId="0" fontId="11" fillId="0" borderId="70" xfId="1" applyFont="1" applyBorder="1" applyAlignment="1">
      <alignment horizontal="center" vertical="center"/>
    </xf>
    <xf numFmtId="0" fontId="11" fillId="0" borderId="71" xfId="1" applyFont="1" applyBorder="1" applyAlignment="1">
      <alignment horizontal="center" vertical="center"/>
    </xf>
    <xf numFmtId="0" fontId="11" fillId="0" borderId="72" xfId="1" applyFont="1" applyBorder="1" applyAlignment="1">
      <alignment horizontal="left" vertical="center" wrapText="1"/>
    </xf>
    <xf numFmtId="0" fontId="11" fillId="0" borderId="73" xfId="1" applyFont="1" applyBorder="1" applyAlignment="1">
      <alignment horizontal="left" vertical="center" wrapText="1"/>
    </xf>
    <xf numFmtId="0" fontId="11" fillId="0" borderId="74" xfId="1" applyFont="1" applyBorder="1" applyAlignment="1">
      <alignment horizontal="left" vertical="center" wrapText="1"/>
    </xf>
    <xf numFmtId="0" fontId="6" fillId="0" borderId="75" xfId="1" applyFont="1" applyBorder="1" applyAlignment="1">
      <alignment horizontal="center" vertical="center" shrinkToFit="1"/>
    </xf>
    <xf numFmtId="0" fontId="6" fillId="0" borderId="74" xfId="1" applyFont="1" applyBorder="1" applyAlignment="1">
      <alignment horizontal="center" vertical="center" shrinkToFit="1"/>
    </xf>
    <xf numFmtId="0" fontId="9" fillId="2" borderId="75" xfId="1" applyFont="1" applyFill="1" applyBorder="1" applyAlignment="1">
      <alignment horizontal="center" vertical="center" shrinkToFit="1"/>
    </xf>
    <xf numFmtId="0" fontId="9" fillId="2" borderId="73" xfId="1" applyFont="1" applyFill="1" applyBorder="1" applyAlignment="1">
      <alignment horizontal="center" vertical="center" shrinkToFit="1"/>
    </xf>
    <xf numFmtId="0" fontId="9" fillId="2" borderId="74" xfId="1" applyFont="1" applyFill="1" applyBorder="1" applyAlignment="1">
      <alignment horizontal="center" vertical="center" shrinkToFit="1"/>
    </xf>
    <xf numFmtId="0" fontId="9" fillId="2" borderId="76" xfId="1" applyFont="1" applyFill="1" applyBorder="1" applyAlignment="1">
      <alignment horizontal="center" vertical="center" shrinkToFit="1"/>
    </xf>
    <xf numFmtId="0" fontId="11" fillId="0" borderId="1" xfId="1" applyFont="1" applyBorder="1" applyAlignment="1">
      <alignment horizontal="center" vertical="center"/>
    </xf>
    <xf numFmtId="0" fontId="11" fillId="0" borderId="62" xfId="1" applyFont="1" applyBorder="1" applyAlignment="1">
      <alignment horizontal="center" vertical="center"/>
    </xf>
    <xf numFmtId="0" fontId="11" fillId="0" borderId="63" xfId="1" applyFont="1" applyBorder="1" applyAlignment="1">
      <alignment horizontal="center" vertical="center"/>
    </xf>
    <xf numFmtId="0" fontId="11" fillId="0" borderId="2" xfId="1" applyFont="1" applyBorder="1" applyAlignment="1">
      <alignment horizontal="center" vertical="center"/>
    </xf>
    <xf numFmtId="0" fontId="11" fillId="0" borderId="25" xfId="1" applyFont="1" applyBorder="1" applyAlignment="1">
      <alignment horizontal="center" vertical="center"/>
    </xf>
    <xf numFmtId="0" fontId="6" fillId="0" borderId="26" xfId="1" applyFont="1" applyBorder="1" applyAlignment="1">
      <alignment horizontal="center" vertical="center" shrinkToFit="1"/>
    </xf>
    <xf numFmtId="0" fontId="6" fillId="0" borderId="25" xfId="1" applyFont="1" applyBorder="1" applyAlignment="1">
      <alignment horizontal="center" vertical="center" shrinkToFit="1"/>
    </xf>
    <xf numFmtId="0" fontId="9" fillId="0" borderId="26"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57" xfId="1" applyFont="1" applyBorder="1" applyAlignment="1">
      <alignment horizontal="center" vertical="center" shrinkToFit="1"/>
    </xf>
    <xf numFmtId="0" fontId="11" fillId="0" borderId="45" xfId="1" applyFont="1" applyBorder="1" applyAlignment="1">
      <alignment horizontal="center" vertical="center"/>
    </xf>
    <xf numFmtId="0" fontId="11" fillId="0" borderId="64" xfId="1" applyFont="1" applyBorder="1" applyAlignment="1">
      <alignment horizontal="center" vertical="center"/>
    </xf>
    <xf numFmtId="0" fontId="11" fillId="0" borderId="65" xfId="1" applyFont="1" applyBorder="1" applyAlignment="1">
      <alignment horizontal="left" vertical="center" shrinkToFit="1"/>
    </xf>
    <xf numFmtId="0" fontId="11" fillId="0" borderId="46" xfId="1" applyFont="1" applyBorder="1" applyAlignment="1">
      <alignment horizontal="left" vertical="center" shrinkToFit="1"/>
    </xf>
    <xf numFmtId="0" fontId="11" fillId="0" borderId="47" xfId="1" applyFont="1" applyBorder="1" applyAlignment="1">
      <alignment horizontal="left"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9" fillId="2" borderId="48"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11" fillId="0" borderId="50" xfId="1" applyFont="1" applyBorder="1" applyAlignment="1">
      <alignment horizontal="center" vertical="center"/>
    </xf>
    <xf numFmtId="0" fontId="11" fillId="0" borderId="66" xfId="1" applyFont="1" applyBorder="1" applyAlignment="1">
      <alignment horizontal="center" vertical="center"/>
    </xf>
    <xf numFmtId="0" fontId="11" fillId="0" borderId="67"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6" fillId="0" borderId="28" xfId="1" applyFont="1" applyBorder="1" applyAlignment="1">
      <alignment horizontal="center" vertical="center" shrinkToFit="1"/>
    </xf>
    <xf numFmtId="0" fontId="6" fillId="0" borderId="30" xfId="1" applyFont="1" applyBorder="1" applyAlignment="1">
      <alignment horizontal="center" vertical="center" shrinkToFit="1"/>
    </xf>
    <xf numFmtId="0" fontId="9" fillId="4" borderId="28" xfId="1" applyFont="1" applyFill="1" applyBorder="1" applyAlignment="1">
      <alignment horizontal="center" vertical="center" shrinkToFit="1"/>
    </xf>
    <xf numFmtId="0" fontId="9" fillId="4" borderId="29" xfId="1" applyFont="1" applyFill="1" applyBorder="1" applyAlignment="1">
      <alignment horizontal="center" vertical="center" shrinkToFit="1"/>
    </xf>
    <xf numFmtId="0" fontId="9" fillId="4" borderId="30" xfId="1" applyFont="1" applyFill="1" applyBorder="1" applyAlignment="1">
      <alignment horizontal="center" vertical="center" shrinkToFit="1"/>
    </xf>
    <xf numFmtId="0" fontId="9" fillId="4" borderId="51" xfId="1" applyFont="1" applyFill="1" applyBorder="1" applyAlignment="1">
      <alignment horizontal="center" vertical="center" shrinkToFit="1"/>
    </xf>
    <xf numFmtId="0" fontId="11" fillId="0" borderId="52" xfId="1" applyFont="1" applyBorder="1" applyAlignment="1">
      <alignment horizontal="center" vertical="center"/>
    </xf>
    <xf numFmtId="0" fontId="11" fillId="0" borderId="68" xfId="1" applyFont="1" applyBorder="1" applyAlignment="1">
      <alignment horizontal="center" vertical="center"/>
    </xf>
    <xf numFmtId="0" fontId="11" fillId="0" borderId="69" xfId="1" applyFont="1" applyBorder="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6" fillId="0" borderId="55" xfId="1" applyFont="1" applyBorder="1" applyAlignment="1">
      <alignment horizontal="center" vertical="center" shrinkToFit="1"/>
    </xf>
    <xf numFmtId="0" fontId="6" fillId="0" borderId="54" xfId="1" applyFont="1" applyBorder="1" applyAlignment="1">
      <alignment horizontal="center" vertical="center" shrinkToFit="1"/>
    </xf>
    <xf numFmtId="0" fontId="9" fillId="4" borderId="55" xfId="1" applyFont="1" applyFill="1" applyBorder="1" applyAlignment="1">
      <alignment horizontal="center" vertical="center" shrinkToFit="1"/>
    </xf>
    <xf numFmtId="0" fontId="9" fillId="4" borderId="53" xfId="1" applyFont="1" applyFill="1" applyBorder="1" applyAlignment="1">
      <alignment horizontal="center" vertical="center" shrinkToFit="1"/>
    </xf>
    <xf numFmtId="0" fontId="9" fillId="4" borderId="54" xfId="1" applyFont="1" applyFill="1" applyBorder="1" applyAlignment="1">
      <alignment horizontal="center" vertical="center" shrinkToFit="1"/>
    </xf>
    <xf numFmtId="0" fontId="9" fillId="4" borderId="56" xfId="1" applyFont="1" applyFill="1" applyBorder="1" applyAlignment="1">
      <alignment horizontal="center" vertical="center" shrinkToFit="1"/>
    </xf>
    <xf numFmtId="0" fontId="11" fillId="0" borderId="65" xfId="1" applyFont="1" applyBorder="1" applyAlignment="1">
      <alignment horizontal="left" vertical="center"/>
    </xf>
    <xf numFmtId="0" fontId="11" fillId="0" borderId="46" xfId="1" applyFont="1" applyBorder="1" applyAlignment="1">
      <alignment horizontal="left" vertical="center"/>
    </xf>
    <xf numFmtId="0" fontId="11" fillId="0" borderId="47" xfId="1" applyFont="1" applyBorder="1" applyAlignment="1">
      <alignment horizontal="left" vertical="center"/>
    </xf>
    <xf numFmtId="0" fontId="9" fillId="0" borderId="26" xfId="1" applyFont="1" applyBorder="1" applyAlignment="1">
      <alignment horizontal="right" vertical="center" shrinkToFit="1"/>
    </xf>
    <xf numFmtId="0" fontId="9" fillId="0" borderId="2" xfId="1" applyFont="1" applyBorder="1" applyAlignment="1">
      <alignment horizontal="right" vertical="center" shrinkToFit="1"/>
    </xf>
    <xf numFmtId="0" fontId="9" fillId="0" borderId="25" xfId="1" applyFont="1" applyBorder="1" applyAlignment="1">
      <alignment horizontal="right" vertical="center" shrinkToFit="1"/>
    </xf>
    <xf numFmtId="0" fontId="9" fillId="0" borderId="57" xfId="1" applyFont="1" applyBorder="1" applyAlignment="1">
      <alignment horizontal="right" vertical="center" shrinkToFit="1"/>
    </xf>
    <xf numFmtId="0" fontId="11" fillId="0" borderId="1" xfId="1" applyFont="1" applyBorder="1" applyAlignment="1">
      <alignment horizontal="left" vertical="center"/>
    </xf>
    <xf numFmtId="0" fontId="11" fillId="0" borderId="25" xfId="1" applyFont="1" applyBorder="1" applyAlignment="1">
      <alignment horizontal="left" vertical="center"/>
    </xf>
    <xf numFmtId="0" fontId="11" fillId="0" borderId="26" xfId="1" applyFont="1" applyBorder="1" applyAlignment="1">
      <alignment horizontal="center" vertical="center"/>
    </xf>
    <xf numFmtId="0" fontId="6" fillId="0" borderId="52" xfId="1" applyFont="1" applyBorder="1" applyAlignment="1">
      <alignment horizontal="left" vertical="center"/>
    </xf>
    <xf numFmtId="0" fontId="6" fillId="0" borderId="53" xfId="1" applyFont="1" applyBorder="1" applyAlignment="1">
      <alignment horizontal="left" vertical="center"/>
    </xf>
    <xf numFmtId="0" fontId="6" fillId="0" borderId="54" xfId="1" applyFont="1" applyBorder="1" applyAlignment="1">
      <alignment horizontal="left" vertical="center"/>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9" fillId="2" borderId="55"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6" xfId="1" applyFont="1" applyFill="1" applyBorder="1" applyAlignment="1">
      <alignment horizontal="center" vertical="center" shrinkToFi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7" fillId="0" borderId="35" xfId="1" applyFont="1" applyBorder="1" applyAlignment="1">
      <alignment horizontal="left" vertical="center" wrapText="1"/>
    </xf>
    <xf numFmtId="0" fontId="7" fillId="0" borderId="38" xfId="1" applyFont="1" applyBorder="1" applyAlignment="1">
      <alignment horizontal="left" vertical="center" wrapText="1"/>
    </xf>
    <xf numFmtId="0" fontId="7" fillId="0" borderId="36" xfId="1" applyFont="1" applyBorder="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57" xfId="1" applyFont="1" applyBorder="1" applyAlignment="1">
      <alignment horizontal="center" vertical="center"/>
    </xf>
    <xf numFmtId="0" fontId="11" fillId="0" borderId="1" xfId="1" applyFont="1" applyBorder="1" applyAlignment="1">
      <alignment horizontal="center" vertical="center" wrapText="1"/>
    </xf>
    <xf numFmtId="0" fontId="11" fillId="0" borderId="62" xfId="1" applyFont="1" applyBorder="1" applyAlignment="1">
      <alignment horizontal="center"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19" xfId="1" applyFont="1" applyBorder="1" applyAlignment="1">
      <alignment horizontal="left" vertical="center" wrapText="1"/>
    </xf>
    <xf numFmtId="0" fontId="6" fillId="0" borderId="0" xfId="1" applyFont="1" applyAlignment="1">
      <alignment horizontal="left" vertical="center" wrapText="1"/>
    </xf>
    <xf numFmtId="0" fontId="6" fillId="0" borderId="20" xfId="1" applyFont="1" applyBorder="1" applyAlignment="1">
      <alignment horizontal="left" vertical="center" wrapText="1"/>
    </xf>
    <xf numFmtId="0" fontId="6" fillId="0" borderId="10" xfId="1" applyFont="1" applyBorder="1" applyAlignment="1">
      <alignment horizontal="left" vertical="center" wrapText="1"/>
    </xf>
    <xf numFmtId="0" fontId="6" fillId="0" borderId="4" xfId="1" applyFont="1" applyBorder="1" applyAlignment="1">
      <alignment horizontal="left" vertical="center" wrapText="1"/>
    </xf>
    <xf numFmtId="0" fontId="6" fillId="0" borderId="11" xfId="1" applyFont="1" applyBorder="1" applyAlignment="1">
      <alignment horizontal="left" vertical="center" wrapText="1"/>
    </xf>
    <xf numFmtId="0" fontId="6" fillId="0" borderId="45" xfId="1" applyFont="1" applyBorder="1" applyAlignment="1">
      <alignment horizontal="left" vertical="center"/>
    </xf>
    <xf numFmtId="0" fontId="6" fillId="0" borderId="46" xfId="1" applyFont="1" applyBorder="1" applyAlignment="1">
      <alignment horizontal="left" vertical="center"/>
    </xf>
    <xf numFmtId="0" fontId="6" fillId="0" borderId="47" xfId="1" applyFont="1" applyBorder="1" applyAlignment="1">
      <alignment horizontal="left" vertical="center"/>
    </xf>
    <xf numFmtId="0" fontId="6" fillId="0" borderId="58"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50" xfId="1" applyFont="1" applyBorder="1" applyAlignment="1">
      <alignment horizontal="lef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9" fillId="2" borderId="28" xfId="1" applyFont="1" applyFill="1" applyBorder="1" applyAlignment="1">
      <alignment horizontal="center" vertical="center" shrinkToFit="1"/>
    </xf>
    <xf numFmtId="0" fontId="9" fillId="2" borderId="29"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6" fillId="2" borderId="50" xfId="1" applyFont="1" applyFill="1" applyBorder="1" applyAlignment="1">
      <alignment horizontal="left" vertical="center" shrinkToFit="1"/>
    </xf>
    <xf numFmtId="0" fontId="6" fillId="2" borderId="29" xfId="1" applyFont="1" applyFill="1" applyBorder="1" applyAlignment="1">
      <alignment horizontal="left" vertical="center" shrinkToFit="1"/>
    </xf>
    <xf numFmtId="0" fontId="6" fillId="2" borderId="30" xfId="1" applyFont="1" applyFill="1" applyBorder="1" applyAlignment="1">
      <alignment horizontal="left" vertical="center" shrinkToFit="1"/>
    </xf>
    <xf numFmtId="0" fontId="6" fillId="2" borderId="28"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2" borderId="52" xfId="1" applyFont="1" applyFill="1" applyBorder="1" applyAlignment="1">
      <alignment horizontal="left" vertical="center" shrinkToFit="1"/>
    </xf>
    <xf numFmtId="0" fontId="6" fillId="2" borderId="53" xfId="1" applyFont="1" applyFill="1" applyBorder="1" applyAlignment="1">
      <alignment horizontal="left" vertical="center" shrinkToFit="1"/>
    </xf>
    <xf numFmtId="0" fontId="6" fillId="2" borderId="54" xfId="1" applyFont="1" applyFill="1" applyBorder="1" applyAlignment="1">
      <alignment horizontal="left" vertical="center" shrinkToFit="1"/>
    </xf>
    <xf numFmtId="0" fontId="6" fillId="2" borderId="55" xfId="1" applyFont="1" applyFill="1" applyBorder="1" applyAlignment="1">
      <alignment horizontal="center" vertical="center" shrinkToFit="1"/>
    </xf>
    <xf numFmtId="0" fontId="6" fillId="2" borderId="54"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13" fillId="0" borderId="17" xfId="1" applyFont="1" applyBorder="1" applyAlignment="1">
      <alignment horizontal="left" vertical="center" wrapText="1"/>
    </xf>
    <xf numFmtId="0" fontId="13" fillId="0" borderId="15" xfId="1" applyFont="1" applyBorder="1" applyAlignment="1">
      <alignment horizontal="left" vertical="center" wrapText="1"/>
    </xf>
    <xf numFmtId="0" fontId="13" fillId="0" borderId="18" xfId="1" applyFont="1" applyBorder="1" applyAlignment="1">
      <alignment horizontal="left" vertical="center" wrapText="1"/>
    </xf>
    <xf numFmtId="0" fontId="6" fillId="2" borderId="21" xfId="1" applyFont="1" applyFill="1" applyBorder="1" applyAlignment="1">
      <alignment horizontal="left" vertical="top" wrapText="1"/>
    </xf>
    <xf numFmtId="0" fontId="6" fillId="2" borderId="0" xfId="1" applyFont="1" applyFill="1" applyAlignment="1">
      <alignment horizontal="left" vertical="top" wrapText="1"/>
    </xf>
    <xf numFmtId="0" fontId="6" fillId="2" borderId="22"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2" borderId="38" xfId="1" applyFont="1" applyFill="1" applyBorder="1" applyAlignment="1">
      <alignment horizontal="left" vertical="top" wrapText="1"/>
    </xf>
    <xf numFmtId="0" fontId="6" fillId="2" borderId="39" xfId="1" applyFont="1" applyFill="1" applyBorder="1" applyAlignment="1">
      <alignment horizontal="left" vertical="top"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3" xfId="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42" xfId="1" applyFont="1" applyBorder="1" applyAlignment="1">
      <alignment horizontal="center" vertical="center" shrinkToFit="1"/>
    </xf>
    <xf numFmtId="0" fontId="6" fillId="0" borderId="44" xfId="1" applyFont="1" applyBorder="1" applyAlignment="1">
      <alignment horizontal="center" vertical="center" shrinkToFit="1"/>
    </xf>
    <xf numFmtId="0" fontId="6" fillId="2" borderId="45" xfId="1" applyFont="1" applyFill="1" applyBorder="1" applyAlignment="1">
      <alignment horizontal="left" vertical="center" shrinkToFit="1"/>
    </xf>
    <xf numFmtId="0" fontId="6" fillId="2" borderId="46" xfId="1" applyFont="1" applyFill="1" applyBorder="1" applyAlignment="1">
      <alignment horizontal="left" vertical="center" shrinkToFit="1"/>
    </xf>
    <xf numFmtId="0" fontId="6" fillId="2" borderId="47" xfId="1" applyFont="1" applyFill="1" applyBorder="1" applyAlignment="1">
      <alignment horizontal="left" vertical="center" shrinkToFit="1"/>
    </xf>
    <xf numFmtId="0" fontId="6" fillId="2" borderId="48"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180" fontId="11" fillId="0" borderId="0" xfId="1" applyNumberFormat="1" applyFont="1" applyAlignment="1">
      <alignment horizontal="center" vertical="top" wrapText="1"/>
    </xf>
    <xf numFmtId="0" fontId="11" fillId="0" borderId="0" xfId="1" applyFont="1" applyAlignment="1">
      <alignment horizontal="center" vertical="top"/>
    </xf>
    <xf numFmtId="3" fontId="11" fillId="0" borderId="0" xfId="1" applyNumberFormat="1" applyFont="1" applyAlignment="1">
      <alignment horizontal="center" vertical="top" wrapText="1"/>
    </xf>
    <xf numFmtId="180" fontId="11" fillId="0" borderId="28" xfId="1" applyNumberFormat="1" applyFont="1" applyBorder="1" applyAlignment="1">
      <alignment horizontal="right" vertical="top" wrapText="1"/>
    </xf>
    <xf numFmtId="180" fontId="11" fillId="0" borderId="29" xfId="1" applyNumberFormat="1" applyFont="1" applyBorder="1" applyAlignment="1">
      <alignment horizontal="right" vertical="top" wrapText="1"/>
    </xf>
    <xf numFmtId="180" fontId="11" fillId="0" borderId="30" xfId="1" applyNumberFormat="1" applyFont="1" applyBorder="1" applyAlignment="1">
      <alignment horizontal="right" vertical="top" wrapText="1"/>
    </xf>
    <xf numFmtId="180" fontId="11" fillId="2" borderId="28" xfId="1" applyNumberFormat="1" applyFont="1" applyFill="1" applyBorder="1" applyAlignment="1">
      <alignment horizontal="right" vertical="top" wrapText="1"/>
    </xf>
    <xf numFmtId="180" fontId="11" fillId="2" borderId="29" xfId="1" applyNumberFormat="1" applyFont="1" applyFill="1" applyBorder="1" applyAlignment="1">
      <alignment horizontal="right" vertical="top" wrapText="1"/>
    </xf>
    <xf numFmtId="180" fontId="11" fillId="2" borderId="30" xfId="1" applyNumberFormat="1" applyFont="1" applyFill="1" applyBorder="1" applyAlignment="1">
      <alignment horizontal="right" vertical="top" wrapText="1"/>
    </xf>
    <xf numFmtId="0" fontId="11" fillId="0" borderId="0" xfId="1" applyFont="1" applyAlignment="1">
      <alignment horizontal="center" vertical="top" wrapText="1"/>
    </xf>
    <xf numFmtId="0" fontId="18" fillId="0" borderId="21" xfId="1" applyFont="1" applyBorder="1" applyAlignment="1">
      <alignment horizontal="center" vertical="center" wrapText="1"/>
    </xf>
    <xf numFmtId="0" fontId="18" fillId="0" borderId="0" xfId="1" applyFont="1" applyAlignment="1">
      <alignment horizontal="center" vertical="center" wrapText="1"/>
    </xf>
    <xf numFmtId="0" fontId="14" fillId="2" borderId="1" xfId="1" applyFont="1" applyFill="1" applyBorder="1" applyAlignment="1">
      <alignment horizontal="center" vertical="center"/>
    </xf>
    <xf numFmtId="0" fontId="14" fillId="2" borderId="3" xfId="1" applyFont="1" applyFill="1" applyBorder="1" applyAlignment="1">
      <alignment horizontal="center" vertical="center"/>
    </xf>
    <xf numFmtId="0" fontId="14" fillId="0" borderId="12" xfId="1" applyFont="1" applyBorder="1" applyAlignment="1">
      <alignment horizontal="left" vertical="top" wrapText="1"/>
    </xf>
    <xf numFmtId="0" fontId="14" fillId="0" borderId="4" xfId="1" applyFont="1" applyBorder="1" applyAlignment="1">
      <alignment horizontal="left" vertical="top" wrapText="1"/>
    </xf>
    <xf numFmtId="0" fontId="14" fillId="0" borderId="13" xfId="1" applyFont="1" applyBorder="1" applyAlignment="1">
      <alignment horizontal="left" vertical="top" wrapText="1"/>
    </xf>
    <xf numFmtId="0" fontId="11" fillId="2" borderId="32" xfId="1" applyFont="1" applyFill="1" applyBorder="1" applyAlignment="1">
      <alignment horizontal="left" vertical="top" wrapText="1"/>
    </xf>
    <xf numFmtId="0" fontId="11" fillId="2" borderId="0" xfId="1" applyFont="1" applyFill="1" applyAlignment="1">
      <alignment horizontal="left" vertical="top" wrapText="1"/>
    </xf>
    <xf numFmtId="0" fontId="11" fillId="2" borderId="22" xfId="1" applyFont="1" applyFill="1" applyBorder="1" applyAlignment="1">
      <alignment horizontal="left" vertical="top" wrapText="1"/>
    </xf>
    <xf numFmtId="0" fontId="11" fillId="2" borderId="34" xfId="1" applyFont="1" applyFill="1" applyBorder="1" applyAlignment="1">
      <alignment horizontal="left" vertical="top" wrapText="1"/>
    </xf>
    <xf numFmtId="0" fontId="11" fillId="2" borderId="4" xfId="1" applyFont="1" applyFill="1" applyBorder="1" applyAlignment="1">
      <alignment horizontal="left" vertical="top" wrapText="1"/>
    </xf>
    <xf numFmtId="0" fontId="11" fillId="2" borderId="13" xfId="1" applyFont="1" applyFill="1" applyBorder="1" applyAlignment="1">
      <alignment horizontal="left" vertical="top" wrapText="1"/>
    </xf>
    <xf numFmtId="0" fontId="11" fillId="2" borderId="17" xfId="1" applyFont="1" applyFill="1" applyBorder="1" applyAlignment="1">
      <alignment horizontal="left" vertical="top" wrapText="1"/>
    </xf>
    <xf numFmtId="0" fontId="11" fillId="2" borderId="15" xfId="1" applyFont="1" applyFill="1" applyBorder="1" applyAlignment="1">
      <alignment horizontal="left" vertical="top" wrapText="1"/>
    </xf>
    <xf numFmtId="0" fontId="11" fillId="2" borderId="16"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12" xfId="1" applyFont="1" applyFill="1" applyBorder="1" applyAlignment="1">
      <alignment horizontal="left" vertical="top" wrapText="1"/>
    </xf>
    <xf numFmtId="0" fontId="11" fillId="2" borderId="11" xfId="1" applyFont="1" applyFill="1" applyBorder="1" applyAlignment="1">
      <alignment horizontal="left" vertical="top" wrapText="1"/>
    </xf>
    <xf numFmtId="0" fontId="11" fillId="0" borderId="21" xfId="1" applyFont="1" applyBorder="1" applyAlignment="1">
      <alignment horizontal="left" vertical="top"/>
    </xf>
    <xf numFmtId="0" fontId="11" fillId="0" borderId="0" xfId="1" applyFont="1" applyAlignment="1">
      <alignment horizontal="left" vertical="top"/>
    </xf>
    <xf numFmtId="0" fontId="11" fillId="0" borderId="22" xfId="1" applyFont="1" applyBorder="1" applyAlignment="1">
      <alignment horizontal="left" vertical="top"/>
    </xf>
    <xf numFmtId="0" fontId="14" fillId="0" borderId="21" xfId="1" applyFont="1" applyBorder="1" applyAlignment="1">
      <alignment horizontal="left" vertical="top" wrapText="1"/>
    </xf>
    <xf numFmtId="0" fontId="14" fillId="0" borderId="0" xfId="1" applyFont="1" applyAlignment="1">
      <alignment horizontal="left" vertical="top" wrapText="1"/>
    </xf>
    <xf numFmtId="0" fontId="14" fillId="0" borderId="21" xfId="1" applyFont="1" applyBorder="1" applyAlignment="1">
      <alignment horizontal="center" vertical="center" wrapText="1"/>
    </xf>
    <xf numFmtId="0" fontId="14" fillId="0" borderId="0" xfId="1" applyFont="1" applyAlignment="1">
      <alignment horizontal="center" vertical="center" wrapText="1"/>
    </xf>
    <xf numFmtId="0" fontId="14" fillId="0" borderId="22" xfId="1" applyFont="1" applyBorder="1" applyAlignment="1">
      <alignment horizontal="center" vertical="center" wrapText="1"/>
    </xf>
    <xf numFmtId="0" fontId="15" fillId="2" borderId="26" xfId="1" applyFont="1" applyFill="1" applyBorder="1" applyAlignment="1">
      <alignment horizontal="center" shrinkToFit="1"/>
    </xf>
    <xf numFmtId="0" fontId="15" fillId="2" borderId="2" xfId="1" applyFont="1" applyFill="1" applyBorder="1" applyAlignment="1">
      <alignment horizontal="center" shrinkToFit="1"/>
    </xf>
    <xf numFmtId="0" fontId="15" fillId="2" borderId="3" xfId="1" applyFont="1" applyFill="1" applyBorder="1" applyAlignment="1">
      <alignment horizontal="center" shrinkToFit="1"/>
    </xf>
    <xf numFmtId="0" fontId="14" fillId="2" borderId="1"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6" fillId="0" borderId="1" xfId="1" applyFont="1" applyBorder="1" applyAlignment="1">
      <alignment horizontal="center" shrinkToFit="1"/>
    </xf>
    <xf numFmtId="0" fontId="16" fillId="0" borderId="2" xfId="1" applyFont="1" applyBorder="1" applyAlignment="1">
      <alignment horizontal="center" shrinkToFit="1"/>
    </xf>
    <xf numFmtId="0" fontId="16" fillId="0" borderId="25" xfId="1" applyFont="1" applyBorder="1" applyAlignment="1">
      <alignment horizontal="center" shrinkToFit="1"/>
    </xf>
    <xf numFmtId="38" fontId="15" fillId="2" borderId="26" xfId="2" applyFont="1" applyFill="1" applyBorder="1" applyAlignment="1" applyProtection="1">
      <alignment horizontal="center" shrinkToFit="1"/>
    </xf>
    <xf numFmtId="38" fontId="15" fillId="2" borderId="2" xfId="2" applyFont="1" applyFill="1" applyBorder="1" applyAlignment="1" applyProtection="1">
      <alignment horizontal="center" shrinkToFit="1"/>
    </xf>
    <xf numFmtId="38" fontId="15" fillId="2" borderId="3" xfId="2" applyFont="1" applyFill="1" applyBorder="1" applyAlignment="1" applyProtection="1">
      <alignment horizontal="center" shrinkToFit="1"/>
    </xf>
    <xf numFmtId="0" fontId="14" fillId="0" borderId="22" xfId="1" applyFont="1" applyBorder="1" applyAlignment="1">
      <alignment horizontal="left" vertical="top" wrapText="1"/>
    </xf>
    <xf numFmtId="0" fontId="3" fillId="0" borderId="19" xfId="1" applyFont="1" applyBorder="1" applyAlignment="1">
      <alignment horizontal="center" vertical="top" wrapText="1"/>
    </xf>
    <xf numFmtId="0" fontId="3" fillId="0" borderId="20" xfId="1" applyFont="1" applyBorder="1" applyAlignment="1">
      <alignment horizontal="center" vertical="top" wrapText="1"/>
    </xf>
    <xf numFmtId="0" fontId="3" fillId="0" borderId="35" xfId="1" applyFont="1" applyBorder="1" applyAlignment="1">
      <alignment horizontal="center" vertical="top" wrapText="1"/>
    </xf>
    <xf numFmtId="0" fontId="3" fillId="0" borderId="36" xfId="1" applyFont="1" applyBorder="1" applyAlignment="1">
      <alignment horizontal="center" vertical="top" wrapText="1"/>
    </xf>
    <xf numFmtId="0" fontId="13" fillId="0" borderId="21" xfId="1" quotePrefix="1" applyFont="1" applyBorder="1" applyAlignment="1">
      <alignment horizontal="left" vertical="center" wrapText="1"/>
    </xf>
    <xf numFmtId="0" fontId="13" fillId="0" borderId="0" xfId="1" quotePrefix="1" applyFont="1" applyAlignment="1">
      <alignment horizontal="left" vertical="center" wrapText="1"/>
    </xf>
    <xf numFmtId="0" fontId="13" fillId="0" borderId="22" xfId="1" quotePrefix="1" applyFont="1" applyBorder="1" applyAlignment="1">
      <alignment horizontal="left" vertical="center" wrapText="1"/>
    </xf>
    <xf numFmtId="0" fontId="6" fillId="2" borderId="17" xfId="1" applyFont="1" applyFill="1" applyBorder="1" applyAlignment="1">
      <alignment horizontal="left" vertical="top" wrapText="1"/>
    </xf>
    <xf numFmtId="0" fontId="6" fillId="2" borderId="15" xfId="1" applyFont="1" applyFill="1" applyBorder="1" applyAlignment="1">
      <alignment horizontal="left" vertical="top" wrapText="1"/>
    </xf>
    <xf numFmtId="0" fontId="6" fillId="2" borderId="16"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12"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11" xfId="1" applyFont="1" applyFill="1" applyBorder="1" applyAlignment="1">
      <alignment horizontal="left" vertical="top" wrapText="1"/>
    </xf>
    <xf numFmtId="0" fontId="13" fillId="0" borderId="21" xfId="1" applyFont="1" applyBorder="1" applyAlignment="1">
      <alignment horizontal="left" vertical="center" wrapText="1"/>
    </xf>
    <xf numFmtId="0" fontId="13" fillId="0" borderId="0" xfId="1" applyFont="1" applyAlignment="1">
      <alignment horizontal="left" vertical="center" wrapText="1"/>
    </xf>
    <xf numFmtId="0" fontId="13" fillId="0" borderId="22" xfId="1" applyFont="1" applyBorder="1" applyAlignment="1">
      <alignment horizontal="left" vertical="center" wrapText="1"/>
    </xf>
    <xf numFmtId="180" fontId="1" fillId="2" borderId="1" xfId="1" applyNumberFormat="1" applyFill="1" applyBorder="1" applyAlignment="1">
      <alignment horizontal="center" vertical="center" shrinkToFit="1"/>
    </xf>
    <xf numFmtId="180" fontId="1" fillId="2" borderId="2" xfId="1" applyNumberFormat="1" applyFill="1" applyBorder="1" applyAlignment="1">
      <alignment horizontal="center" vertical="center" shrinkToFit="1"/>
    </xf>
    <xf numFmtId="180" fontId="1" fillId="2" borderId="3" xfId="1" applyNumberFormat="1" applyFill="1" applyBorder="1" applyAlignment="1">
      <alignment horizontal="center" vertical="center" shrinkToFit="1"/>
    </xf>
    <xf numFmtId="180" fontId="15" fillId="2" borderId="1" xfId="1" applyNumberFormat="1" applyFont="1" applyFill="1" applyBorder="1" applyAlignment="1">
      <alignment horizontal="center" vertical="center" shrinkToFit="1"/>
    </xf>
    <xf numFmtId="180" fontId="15" fillId="2" borderId="2" xfId="1" applyNumberFormat="1" applyFont="1" applyFill="1" applyBorder="1" applyAlignment="1">
      <alignment horizontal="center" vertical="center" shrinkToFit="1"/>
    </xf>
    <xf numFmtId="180" fontId="15" fillId="2" borderId="3" xfId="1" applyNumberFormat="1" applyFont="1" applyFill="1" applyBorder="1" applyAlignment="1">
      <alignment horizontal="center" vertical="center" shrinkToFit="1"/>
    </xf>
    <xf numFmtId="0" fontId="7" fillId="0" borderId="0" xfId="1" applyFont="1" applyAlignment="1">
      <alignment horizontal="right" vertical="center" shrinkToFit="1"/>
    </xf>
    <xf numFmtId="0" fontId="7" fillId="0" borderId="20" xfId="1" applyFont="1" applyBorder="1" applyAlignment="1">
      <alignment horizontal="right" vertical="center" shrinkToFit="1"/>
    </xf>
    <xf numFmtId="0" fontId="13" fillId="0" borderId="17"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2" borderId="1" xfId="1" applyFont="1" applyFill="1" applyBorder="1" applyAlignment="1">
      <alignment horizontal="left" vertical="top" wrapText="1"/>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17"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0" borderId="17"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11" xfId="1" applyFont="1" applyBorder="1" applyAlignment="1">
      <alignment horizontal="center" vertical="center" shrinkToFit="1"/>
    </xf>
    <xf numFmtId="0" fontId="7" fillId="0" borderId="10" xfId="1" applyFont="1" applyBorder="1" applyAlignment="1">
      <alignment horizontal="left" vertical="center" wrapText="1"/>
    </xf>
    <xf numFmtId="0" fontId="7" fillId="0" borderId="4" xfId="1" applyFont="1" applyBorder="1" applyAlignment="1">
      <alignment horizontal="left" vertical="center" wrapText="1"/>
    </xf>
    <xf numFmtId="0" fontId="7" fillId="0" borderId="11" xfId="1" applyFont="1" applyBorder="1" applyAlignment="1">
      <alignment horizontal="left" vertical="center" wrapText="1"/>
    </xf>
    <xf numFmtId="0" fontId="11" fillId="0" borderId="17" xfId="1" applyFont="1" applyBorder="1" applyAlignment="1">
      <alignment horizontal="left" vertical="top" wrapText="1"/>
    </xf>
    <xf numFmtId="0" fontId="11" fillId="0" borderId="15" xfId="1" applyFont="1" applyBorder="1" applyAlignment="1">
      <alignment horizontal="left" vertical="top" wrapText="1"/>
    </xf>
    <xf numFmtId="0" fontId="11" fillId="0" borderId="18" xfId="1" applyFont="1" applyBorder="1" applyAlignment="1">
      <alignment horizontal="left" vertical="top" wrapText="1"/>
    </xf>
    <xf numFmtId="0" fontId="11" fillId="0" borderId="21" xfId="1" applyFont="1" applyBorder="1" applyAlignment="1">
      <alignment horizontal="left" vertical="top" wrapText="1"/>
    </xf>
    <xf numFmtId="0" fontId="11" fillId="0" borderId="0" xfId="1" applyFont="1" applyAlignment="1">
      <alignment horizontal="left" vertical="top" wrapText="1"/>
    </xf>
    <xf numFmtId="0" fontId="11" fillId="0" borderId="22" xfId="1" applyFont="1" applyBorder="1" applyAlignment="1">
      <alignment horizontal="left" vertical="top" wrapText="1"/>
    </xf>
    <xf numFmtId="0" fontId="7" fillId="0" borderId="14" xfId="1" applyFont="1" applyBorder="1" applyAlignment="1">
      <alignment horizontal="center" textRotation="255" wrapText="1"/>
    </xf>
    <xf numFmtId="0" fontId="7" fillId="0" borderId="16" xfId="1" applyFont="1" applyBorder="1" applyAlignment="1">
      <alignment horizontal="center" textRotation="255" wrapText="1"/>
    </xf>
    <xf numFmtId="0" fontId="7" fillId="0" borderId="19" xfId="1" applyFont="1" applyBorder="1" applyAlignment="1">
      <alignment horizontal="center" textRotation="255" wrapText="1"/>
    </xf>
    <xf numFmtId="0" fontId="7" fillId="0" borderId="20" xfId="1" applyFont="1" applyBorder="1" applyAlignment="1">
      <alignment horizontal="center" textRotation="255" wrapText="1"/>
    </xf>
    <xf numFmtId="180" fontId="6" fillId="0" borderId="0" xfId="1" applyNumberFormat="1" applyFont="1" applyAlignment="1">
      <alignment horizontal="right" vertical="center" shrinkToFit="1"/>
    </xf>
    <xf numFmtId="0" fontId="3" fillId="0" borderId="14" xfId="1" applyFont="1" applyBorder="1" applyAlignment="1">
      <alignment horizontal="center" vertical="center" wrapText="1" shrinkToFit="1"/>
    </xf>
    <xf numFmtId="0" fontId="3" fillId="0" borderId="15" xfId="1" applyFont="1" applyBorder="1" applyAlignment="1">
      <alignment horizontal="center" vertical="center" wrapText="1" shrinkToFit="1"/>
    </xf>
    <xf numFmtId="0" fontId="3" fillId="0" borderId="16" xfId="1" applyFont="1" applyBorder="1" applyAlignment="1">
      <alignment horizontal="center" vertical="center" wrapText="1" shrinkToFit="1"/>
    </xf>
    <xf numFmtId="0" fontId="3" fillId="0" borderId="10" xfId="1" applyFont="1" applyBorder="1" applyAlignment="1">
      <alignment horizontal="center" vertical="center" wrapText="1" shrinkToFit="1"/>
    </xf>
    <xf numFmtId="0" fontId="3" fillId="0" borderId="4" xfId="1" applyFont="1" applyBorder="1" applyAlignment="1">
      <alignment horizontal="center" vertical="center" wrapText="1" shrinkToFit="1"/>
    </xf>
    <xf numFmtId="0" fontId="3" fillId="0" borderId="11" xfId="1" applyFont="1" applyBorder="1" applyAlignment="1">
      <alignment horizontal="center" vertical="center" wrapText="1" shrinkToFit="1"/>
    </xf>
    <xf numFmtId="179" fontId="1" fillId="2" borderId="17" xfId="2" applyNumberFormat="1" applyFont="1" applyFill="1" applyBorder="1" applyAlignment="1" applyProtection="1">
      <alignment horizontal="center" vertical="center" shrinkToFit="1"/>
    </xf>
    <xf numFmtId="179" fontId="1" fillId="2" borderId="15" xfId="2" applyNumberFormat="1" applyFont="1" applyFill="1" applyBorder="1" applyAlignment="1" applyProtection="1">
      <alignment horizontal="center" vertical="center" shrinkToFit="1"/>
    </xf>
    <xf numFmtId="179" fontId="1" fillId="2" borderId="18" xfId="2" applyNumberFormat="1" applyFont="1" applyFill="1" applyBorder="1" applyAlignment="1" applyProtection="1">
      <alignment horizontal="center" vertical="center" shrinkToFit="1"/>
    </xf>
    <xf numFmtId="179" fontId="1" fillId="2" borderId="12" xfId="2" applyNumberFormat="1" applyFont="1" applyFill="1" applyBorder="1" applyAlignment="1" applyProtection="1">
      <alignment horizontal="center" vertical="center" shrinkToFit="1"/>
    </xf>
    <xf numFmtId="179" fontId="1" fillId="2" borderId="4" xfId="2" applyNumberFormat="1" applyFont="1" applyFill="1" applyBorder="1" applyAlignment="1" applyProtection="1">
      <alignment horizontal="center" vertical="center" shrinkToFit="1"/>
    </xf>
    <xf numFmtId="179" fontId="1" fillId="2" borderId="13" xfId="2" applyNumberFormat="1" applyFont="1" applyFill="1" applyBorder="1" applyAlignment="1" applyProtection="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0" xfId="1" applyFont="1" applyAlignment="1">
      <alignment horizontal="center" vertical="center" shrinkToFit="1"/>
    </xf>
    <xf numFmtId="0" fontId="9" fillId="0" borderId="20"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1" xfId="1" applyFont="1" applyBorder="1" applyAlignment="1">
      <alignment horizontal="center" vertical="center" shrinkToFit="1"/>
    </xf>
    <xf numFmtId="0" fontId="9" fillId="3" borderId="17" xfId="1" applyFont="1" applyFill="1" applyBorder="1" applyAlignment="1">
      <alignment horizontal="left" vertical="center" shrinkToFit="1"/>
    </xf>
    <xf numFmtId="0" fontId="9" fillId="3" borderId="15" xfId="1" applyFont="1" applyFill="1" applyBorder="1" applyAlignment="1">
      <alignment horizontal="left" vertical="center" shrinkToFit="1"/>
    </xf>
    <xf numFmtId="0" fontId="9" fillId="3" borderId="18" xfId="1" applyFont="1" applyFill="1" applyBorder="1" applyAlignment="1">
      <alignment horizontal="left" vertical="center" shrinkToFit="1"/>
    </xf>
    <xf numFmtId="0" fontId="9" fillId="3" borderId="21" xfId="1" applyFont="1" applyFill="1" applyBorder="1" applyAlignment="1">
      <alignment horizontal="left" vertical="center" shrinkToFit="1"/>
    </xf>
    <xf numFmtId="0" fontId="9" fillId="3" borderId="0" xfId="1" applyFont="1" applyFill="1" applyAlignment="1">
      <alignment horizontal="left" vertical="center" shrinkToFit="1"/>
    </xf>
    <xf numFmtId="0" fontId="9" fillId="3" borderId="22" xfId="1" applyFont="1" applyFill="1" applyBorder="1" applyAlignment="1">
      <alignment horizontal="left" vertical="center" shrinkToFit="1"/>
    </xf>
    <xf numFmtId="0" fontId="9" fillId="3" borderId="12" xfId="1" applyFont="1" applyFill="1" applyBorder="1" applyAlignment="1">
      <alignment horizontal="left" vertical="center" shrinkToFit="1"/>
    </xf>
    <xf numFmtId="0" fontId="9" fillId="3" borderId="4" xfId="1" applyFont="1" applyFill="1" applyBorder="1" applyAlignment="1">
      <alignment horizontal="left" vertical="center" shrinkToFit="1"/>
    </xf>
    <xf numFmtId="0" fontId="9" fillId="3" borderId="13" xfId="1" applyFont="1" applyFill="1" applyBorder="1" applyAlignment="1">
      <alignment horizontal="left" vertical="center" shrinkToFit="1"/>
    </xf>
    <xf numFmtId="0" fontId="6" fillId="0" borderId="0" xfId="1" applyFont="1" applyAlignment="1">
      <alignment horizontal="right"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1" xfId="1" applyFont="1" applyBorder="1" applyAlignment="1">
      <alignment horizontal="center" vertical="center" shrinkToFit="1"/>
    </xf>
    <xf numFmtId="179" fontId="1" fillId="2" borderId="16" xfId="2" applyNumberFormat="1" applyFont="1" applyFill="1" applyBorder="1" applyAlignment="1" applyProtection="1">
      <alignment horizontal="center" vertical="center" shrinkToFit="1"/>
    </xf>
    <xf numFmtId="179" fontId="1" fillId="2" borderId="11" xfId="2" applyNumberFormat="1" applyFont="1" applyFill="1" applyBorder="1" applyAlignment="1" applyProtection="1">
      <alignment horizontal="center" vertical="center" shrinkToFit="1"/>
    </xf>
    <xf numFmtId="0" fontId="7" fillId="0" borderId="17" xfId="1" applyFont="1" applyBorder="1" applyAlignment="1">
      <alignment horizontal="center" vertical="center" shrinkToFit="1"/>
    </xf>
    <xf numFmtId="0" fontId="7" fillId="0" borderId="12" xfId="1" applyFont="1" applyBorder="1" applyAlignment="1">
      <alignment horizontal="center" vertical="center" shrinkToFit="1"/>
    </xf>
    <xf numFmtId="180" fontId="1" fillId="2" borderId="17" xfId="1" applyNumberFormat="1" applyFill="1" applyBorder="1" applyAlignment="1">
      <alignment horizontal="center" vertical="center" shrinkToFit="1"/>
    </xf>
    <xf numFmtId="180" fontId="1" fillId="2" borderId="15" xfId="1" applyNumberFormat="1" applyFill="1" applyBorder="1" applyAlignment="1">
      <alignment horizontal="center" vertical="center" shrinkToFit="1"/>
    </xf>
    <xf numFmtId="180" fontId="1" fillId="2" borderId="16" xfId="1" applyNumberFormat="1" applyFill="1" applyBorder="1" applyAlignment="1">
      <alignment horizontal="center" vertical="center" shrinkToFit="1"/>
    </xf>
    <xf numFmtId="180" fontId="1" fillId="2" borderId="12" xfId="1" applyNumberFormat="1" applyFill="1" applyBorder="1" applyAlignment="1">
      <alignment horizontal="center" vertical="center" shrinkToFit="1"/>
    </xf>
    <xf numFmtId="180" fontId="1" fillId="2" borderId="4" xfId="1" applyNumberFormat="1" applyFill="1" applyBorder="1" applyAlignment="1">
      <alignment horizontal="center" vertical="center" shrinkToFit="1"/>
    </xf>
    <xf numFmtId="180" fontId="1" fillId="2" borderId="11" xfId="1" applyNumberFormat="1" applyFill="1" applyBorder="1" applyAlignment="1">
      <alignment horizontal="center" vertical="center" shrinkToFit="1"/>
    </xf>
    <xf numFmtId="180" fontId="1" fillId="2" borderId="18" xfId="1" applyNumberFormat="1" applyFill="1" applyBorder="1" applyAlignment="1">
      <alignment horizontal="center" vertical="center" shrinkToFit="1"/>
    </xf>
    <xf numFmtId="180" fontId="1" fillId="2" borderId="13" xfId="1" applyNumberFormat="1" applyFill="1" applyBorder="1" applyAlignment="1">
      <alignment horizontal="center" vertical="center" shrinkToFi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0" xfId="1" applyFont="1" applyBorder="1" applyAlignment="1">
      <alignment horizontal="center" vertical="center"/>
    </xf>
    <xf numFmtId="0" fontId="7" fillId="0" borderId="4" xfId="1" applyFont="1" applyBorder="1" applyAlignment="1">
      <alignment horizontal="center" vertical="center"/>
    </xf>
    <xf numFmtId="0" fontId="7" fillId="0" borderId="11" xfId="1" applyFont="1" applyBorder="1" applyAlignment="1">
      <alignment horizontal="center" vertical="center"/>
    </xf>
    <xf numFmtId="177" fontId="1" fillId="2" borderId="17" xfId="1" applyNumberFormat="1" applyFill="1" applyBorder="1" applyAlignment="1">
      <alignment horizontal="center" vertical="center"/>
    </xf>
    <xf numFmtId="177" fontId="1" fillId="2" borderId="15" xfId="1" applyNumberFormat="1" applyFill="1" applyBorder="1" applyAlignment="1">
      <alignment horizontal="center" vertical="center"/>
    </xf>
    <xf numFmtId="177" fontId="1" fillId="2" borderId="12" xfId="1" applyNumberFormat="1" applyFill="1" applyBorder="1" applyAlignment="1">
      <alignment horizontal="center" vertical="center"/>
    </xf>
    <xf numFmtId="177" fontId="1" fillId="2" borderId="4" xfId="1" applyNumberFormat="1" applyFill="1" applyBorder="1" applyAlignment="1">
      <alignment horizontal="center" vertical="center"/>
    </xf>
    <xf numFmtId="0" fontId="1" fillId="0" borderId="15" xfId="1" applyBorder="1" applyAlignment="1">
      <alignment horizontal="center" vertical="center"/>
    </xf>
    <xf numFmtId="0" fontId="1" fillId="0" borderId="4" xfId="1" applyBorder="1" applyAlignment="1">
      <alignment horizontal="center" vertical="center"/>
    </xf>
    <xf numFmtId="177" fontId="1" fillId="2" borderId="16" xfId="1" applyNumberFormat="1" applyFill="1" applyBorder="1" applyAlignment="1">
      <alignment horizontal="center" vertical="center"/>
    </xf>
    <xf numFmtId="177" fontId="1" fillId="2" borderId="11" xfId="1" applyNumberFormat="1" applyFill="1" applyBorder="1" applyAlignment="1">
      <alignment horizontal="center" vertical="center"/>
    </xf>
    <xf numFmtId="178" fontId="1" fillId="2" borderId="17" xfId="1" applyNumberFormat="1" applyFill="1" applyBorder="1" applyAlignment="1">
      <alignment horizontal="center" vertical="center"/>
    </xf>
    <xf numFmtId="178" fontId="1" fillId="2" borderId="15" xfId="1" applyNumberFormat="1" applyFill="1" applyBorder="1" applyAlignment="1">
      <alignment horizontal="center" vertical="center"/>
    </xf>
    <xf numFmtId="178" fontId="1" fillId="2" borderId="18" xfId="1" applyNumberFormat="1" applyFill="1" applyBorder="1" applyAlignment="1">
      <alignment horizontal="center" vertical="center"/>
    </xf>
    <xf numFmtId="178" fontId="1" fillId="2" borderId="12" xfId="1" applyNumberFormat="1" applyFill="1" applyBorder="1" applyAlignment="1">
      <alignment horizontal="center" vertical="center"/>
    </xf>
    <xf numFmtId="178" fontId="1" fillId="2" borderId="4" xfId="1" applyNumberFormat="1" applyFill="1" applyBorder="1" applyAlignment="1">
      <alignment horizontal="center" vertical="center"/>
    </xf>
    <xf numFmtId="178" fontId="1" fillId="2" borderId="13" xfId="1" applyNumberFormat="1" applyFill="1" applyBorder="1" applyAlignment="1">
      <alignment horizontal="center" vertical="center"/>
    </xf>
    <xf numFmtId="0" fontId="7" fillId="2" borderId="17" xfId="1" applyFont="1" applyFill="1" applyBorder="1" applyAlignment="1">
      <alignment horizontal="left" vertical="center" shrinkToFit="1"/>
    </xf>
    <xf numFmtId="0" fontId="7" fillId="2" borderId="15" xfId="1" applyFont="1" applyFill="1" applyBorder="1" applyAlignment="1">
      <alignment horizontal="left" vertical="center" shrinkToFit="1"/>
    </xf>
    <xf numFmtId="0" fontId="7" fillId="2" borderId="18"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4" xfId="1" applyFont="1" applyFill="1" applyBorder="1" applyAlignment="1">
      <alignment horizontal="left" vertical="center" shrinkToFit="1"/>
    </xf>
    <xf numFmtId="0" fontId="7" fillId="2" borderId="13" xfId="1" applyFont="1" applyFill="1" applyBorder="1" applyAlignment="1">
      <alignment horizontal="left" vertical="center" shrinkToFit="1"/>
    </xf>
    <xf numFmtId="0" fontId="7" fillId="0" borderId="19" xfId="1" applyFont="1" applyBorder="1" applyAlignment="1">
      <alignment horizontal="center"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7" fillId="2" borderId="16" xfId="1" applyFont="1" applyFill="1" applyBorder="1" applyAlignment="1">
      <alignment horizontal="left" vertical="center" shrinkToFit="1"/>
    </xf>
    <xf numFmtId="0" fontId="7" fillId="2" borderId="21"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2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0" borderId="17"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0" xfId="1" applyFont="1" applyAlignment="1">
      <alignment horizontal="center" vertical="center" wrapText="1"/>
    </xf>
    <xf numFmtId="0" fontId="7" fillId="0" borderId="2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1" xfId="1" applyFont="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6" fillId="0" borderId="2" xfId="1" applyFont="1" applyBorder="1" applyAlignment="1">
      <alignment horizontal="left" vertical="center"/>
    </xf>
    <xf numFmtId="176" fontId="1" fillId="2" borderId="2" xfId="1" applyNumberFormat="1" applyFill="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13" xfId="1" applyFont="1" applyBorder="1" applyAlignment="1">
      <alignment horizontal="left" vertical="center" shrinkToFit="1"/>
    </xf>
    <xf numFmtId="0" fontId="1" fillId="0" borderId="0" xfId="1" applyAlignment="1">
      <alignment horizontal="lef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1" fillId="2" borderId="4" xfId="1" applyFill="1" applyBorder="1" applyAlignment="1">
      <alignment horizontal="center" vertical="center" shrinkToFit="1"/>
    </xf>
    <xf numFmtId="0" fontId="1" fillId="0" borderId="0" xfId="1" applyAlignment="1">
      <alignment horizontal="center" vertical="center"/>
    </xf>
    <xf numFmtId="0" fontId="1" fillId="2" borderId="4" xfId="1" applyFill="1" applyBorder="1" applyAlignment="1">
      <alignment horizontal="center" vertical="center"/>
    </xf>
    <xf numFmtId="0" fontId="6" fillId="0" borderId="4" xfId="1" applyFont="1" applyBorder="1" applyAlignment="1">
      <alignment horizontal="left" vertical="center"/>
    </xf>
    <xf numFmtId="176" fontId="1" fillId="2" borderId="4" xfId="1" applyNumberFormat="1" applyFill="1" applyBorder="1" applyAlignment="1">
      <alignment horizontal="left" vertical="center" shrinkToFit="1"/>
    </xf>
    <xf numFmtId="0" fontId="3" fillId="0" borderId="17" xfId="1" applyFont="1" applyBorder="1" applyAlignment="1">
      <alignment horizontal="center" vertical="center" wrapText="1" shrinkToFit="1"/>
    </xf>
    <xf numFmtId="0" fontId="3" fillId="0" borderId="15"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1" xfId="1" applyFont="1" applyBorder="1" applyAlignment="1">
      <alignment horizontal="center" vertical="center" shrinkToFit="1"/>
    </xf>
    <xf numFmtId="177" fontId="8" fillId="0" borderId="17" xfId="1" applyNumberFormat="1" applyFont="1" applyBorder="1" applyAlignment="1">
      <alignment horizontal="center" vertical="center"/>
    </xf>
    <xf numFmtId="177" fontId="8" fillId="0" borderId="15" xfId="1" applyNumberFormat="1" applyFont="1" applyBorder="1" applyAlignment="1">
      <alignment horizontal="center" vertical="center"/>
    </xf>
    <xf numFmtId="177" fontId="8" fillId="0" borderId="16" xfId="1" applyNumberFormat="1" applyFont="1" applyBorder="1" applyAlignment="1">
      <alignment horizontal="center" vertical="center"/>
    </xf>
    <xf numFmtId="177" fontId="8" fillId="0" borderId="1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11" xfId="1" applyNumberFormat="1" applyFont="1" applyBorder="1" applyAlignment="1">
      <alignment horizontal="center" vertical="center"/>
    </xf>
    <xf numFmtId="0" fontId="19" fillId="0" borderId="21" xfId="1" applyFont="1" applyBorder="1" applyAlignment="1">
      <alignment horizontal="center" vertical="center" shrinkToFit="1"/>
    </xf>
    <xf numFmtId="0" fontId="19" fillId="0" borderId="0" xfId="1" applyFont="1" applyAlignment="1">
      <alignment horizontal="center" vertical="center" shrinkToFit="1"/>
    </xf>
    <xf numFmtId="0" fontId="19" fillId="0" borderId="20" xfId="1" applyFont="1" applyBorder="1" applyAlignment="1">
      <alignment horizontal="center" vertical="center" shrinkToFit="1"/>
    </xf>
    <xf numFmtId="0" fontId="20" fillId="0" borderId="0" xfId="1" applyFont="1" applyAlignment="1">
      <alignment horizontal="center" vertical="center" shrinkToFit="1"/>
    </xf>
    <xf numFmtId="0" fontId="20" fillId="0" borderId="20"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25" xfId="1" applyFont="1" applyBorder="1" applyAlignment="1">
      <alignment horizontal="center" vertical="center" shrinkToFit="1"/>
    </xf>
    <xf numFmtId="0" fontId="20" fillId="2" borderId="1" xfId="1" applyFont="1" applyFill="1" applyBorder="1" applyAlignment="1">
      <alignment horizontal="center" vertical="center"/>
    </xf>
    <xf numFmtId="0" fontId="20" fillId="2" borderId="3" xfId="1" applyFont="1" applyFill="1" applyBorder="1" applyAlignment="1">
      <alignment horizontal="center" vertical="center"/>
    </xf>
    <xf numFmtId="0" fontId="20" fillId="0" borderId="21" xfId="1" applyFont="1" applyBorder="1" applyAlignment="1">
      <alignment horizontal="center" vertical="top" wrapText="1"/>
    </xf>
    <xf numFmtId="0" fontId="20" fillId="0" borderId="0" xfId="1" applyFont="1" applyAlignment="1">
      <alignment horizontal="center" vertical="top" wrapText="1"/>
    </xf>
    <xf numFmtId="0" fontId="20" fillId="0" borderId="20" xfId="1" applyFont="1" applyBorder="1" applyAlignment="1">
      <alignment horizontal="center" vertical="top" wrapText="1"/>
    </xf>
    <xf numFmtId="0" fontId="20" fillId="0" borderId="0" xfId="1" applyFont="1" applyAlignment="1">
      <alignment horizontal="center" vertical="center" wrapText="1"/>
    </xf>
    <xf numFmtId="0" fontId="20" fillId="0" borderId="20" xfId="1" applyFont="1" applyBorder="1" applyAlignment="1">
      <alignment horizontal="center" vertical="center" wrapText="1"/>
    </xf>
    <xf numFmtId="0" fontId="20" fillId="0" borderId="0" xfId="1" applyFont="1" applyAlignment="1">
      <alignment horizontal="center" vertical="center"/>
    </xf>
    <xf numFmtId="0" fontId="20" fillId="0" borderId="20" xfId="1" applyFont="1" applyBorder="1" applyAlignment="1">
      <alignment horizontal="center" vertical="center"/>
    </xf>
    <xf numFmtId="0" fontId="21" fillId="0" borderId="0" xfId="1" applyFont="1" applyAlignment="1">
      <alignment vertical="top" wrapText="1"/>
    </xf>
  </cellXfs>
  <cellStyles count="3">
    <cellStyle name="桁区切り 2" xfId="2" xr:uid="{C200B712-6D60-407E-9245-DC754021A2CC}"/>
    <cellStyle name="標準" xfId="0" builtinId="0"/>
    <cellStyle name="標準 2" xfId="1" xr:uid="{FD211F1D-C7D9-4240-A25F-0E027E6D9FE9}"/>
  </cellStyles>
  <dxfs count="5">
    <dxf>
      <numFmt numFmtId="181" formatCode="ggg&quot;元&quot;&quot;年&quot;m&quot;月&quot;d&quot;日&quot;"/>
    </dxf>
    <dxf>
      <fill>
        <patternFill patternType="lightHorizontal"/>
      </fill>
    </dxf>
    <dxf>
      <fill>
        <patternFill patternType="lightHorizontal"/>
      </fill>
    </dxf>
    <dxf>
      <fill>
        <patternFill patternType="lightHorizontal"/>
      </fill>
    </dxf>
    <dxf>
      <numFmt numFmtId="181" formatCode="ggg&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39686</xdr:colOff>
      <xdr:row>66</xdr:row>
      <xdr:rowOff>23202</xdr:rowOff>
    </xdr:from>
    <xdr:to>
      <xdr:col>35</xdr:col>
      <xdr:colOff>119062</xdr:colOff>
      <xdr:row>68</xdr:row>
      <xdr:rowOff>134939</xdr:rowOff>
    </xdr:to>
    <xdr:sp macro="" textlink="">
      <xdr:nvSpPr>
        <xdr:cNvPr id="2" name="大かっこ 1">
          <a:extLst>
            <a:ext uri="{FF2B5EF4-FFF2-40B4-BE49-F238E27FC236}">
              <a16:creationId xmlns:a16="http://schemas.microsoft.com/office/drawing/2014/main" id="{56036B44-8699-4422-AA3D-3D9ECD24BB7E}"/>
            </a:ext>
          </a:extLst>
        </xdr:cNvPr>
        <xdr:cNvSpPr/>
      </xdr:nvSpPr>
      <xdr:spPr>
        <a:xfrm>
          <a:off x="4634546" y="10782642"/>
          <a:ext cx="1908176" cy="4165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D91~1.FUS\AppData\Local\Temp\MicrosoftEdgeDownloads\b15d6b6b-434d-4fd9-b07f-3158837f080d\02_174611_&#65288;&#31348;&#27700;&#30010;&#65289;&#12288;_02_&#21029;&#32025;&#27096;&#24335;&#31532;1&#12288;&#12288;&#12288;&#27096;&#24335;2&#12304;&#23455;&#26045;&#35336;&#30011;&#26360;%20&#20491;&#31080;&#38306;&#20418;(R7&#20107;&#26989;)&#12305;_1212&#25913;_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ク先"/>
      <sheetName val="1_共通入力シート【記載必須】"/>
      <sheetName val="2_個別入力シート（新生活以外）"/>
      <sheetName val="3_個別入力シート（新生活）"/>
      <sheetName val="4_総括表への転記シート"/>
      <sheetName val="個票①（新生活以外）"/>
      <sheetName val="個票（新生活）"/>
    </sheetNames>
    <sheetDataSet>
      <sheetData sheetId="0"/>
      <sheetData sheetId="1"/>
      <sheetData sheetId="2"/>
      <sheetData sheetId="3">
        <row r="6">
          <cell r="D6">
            <v>3</v>
          </cell>
          <cell r="G6">
            <v>6</v>
          </cell>
          <cell r="H6">
            <v>7</v>
          </cell>
          <cell r="I6">
            <v>8</v>
          </cell>
          <cell r="K6">
            <v>10</v>
          </cell>
          <cell r="L6">
            <v>11</v>
          </cell>
          <cell r="M6">
            <v>12</v>
          </cell>
          <cell r="O6">
            <v>14</v>
          </cell>
          <cell r="P6">
            <v>15</v>
          </cell>
          <cell r="Q6">
            <v>16</v>
          </cell>
          <cell r="R6">
            <v>17</v>
          </cell>
          <cell r="S6">
            <v>18</v>
          </cell>
          <cell r="T6">
            <v>19</v>
          </cell>
          <cell r="U6">
            <v>20</v>
          </cell>
          <cell r="V6">
            <v>21</v>
          </cell>
          <cell r="Y6">
            <v>24</v>
          </cell>
          <cell r="Z6">
            <v>25</v>
          </cell>
          <cell r="AA6">
            <v>26</v>
          </cell>
          <cell r="AB6">
            <v>27</v>
          </cell>
          <cell r="AC6">
            <v>28</v>
          </cell>
          <cell r="AD6">
            <v>29</v>
          </cell>
          <cell r="AE6">
            <v>30</v>
          </cell>
          <cell r="AF6">
            <v>31</v>
          </cell>
          <cell r="AG6">
            <v>32</v>
          </cell>
          <cell r="AH6">
            <v>33</v>
          </cell>
          <cell r="AI6">
            <v>34</v>
          </cell>
          <cell r="AJ6">
            <v>35</v>
          </cell>
          <cell r="AK6">
            <v>36</v>
          </cell>
          <cell r="AL6">
            <v>37</v>
          </cell>
          <cell r="AM6">
            <v>38</v>
          </cell>
          <cell r="AN6">
            <v>39</v>
          </cell>
          <cell r="AO6">
            <v>40</v>
          </cell>
          <cell r="AP6">
            <v>41</v>
          </cell>
          <cell r="AQ6">
            <v>42</v>
          </cell>
          <cell r="AR6">
            <v>43</v>
          </cell>
          <cell r="AS6">
            <v>44</v>
          </cell>
          <cell r="AV6">
            <v>47</v>
          </cell>
          <cell r="AX6">
            <v>49</v>
          </cell>
          <cell r="AY6">
            <v>50</v>
          </cell>
          <cell r="AZ6">
            <v>51</v>
          </cell>
          <cell r="BA6">
            <v>52</v>
          </cell>
          <cell r="BB6">
            <v>53</v>
          </cell>
          <cell r="BC6">
            <v>54</v>
          </cell>
          <cell r="BD6">
            <v>55</v>
          </cell>
          <cell r="BE6">
            <v>56</v>
          </cell>
          <cell r="BF6">
            <v>57</v>
          </cell>
          <cell r="BG6">
            <v>58</v>
          </cell>
          <cell r="BH6">
            <v>59</v>
          </cell>
          <cell r="BI6">
            <v>60</v>
          </cell>
          <cell r="BJ6">
            <v>61</v>
          </cell>
          <cell r="BK6">
            <v>62</v>
          </cell>
          <cell r="BL6">
            <v>63</v>
          </cell>
          <cell r="BM6">
            <v>64</v>
          </cell>
          <cell r="BN6">
            <v>65</v>
          </cell>
          <cell r="BO6">
            <v>66</v>
          </cell>
          <cell r="BP6">
            <v>67</v>
          </cell>
          <cell r="BQ6">
            <v>68</v>
          </cell>
          <cell r="BR6">
            <v>69</v>
          </cell>
          <cell r="BS6">
            <v>70</v>
          </cell>
          <cell r="BV6">
            <v>73</v>
          </cell>
          <cell r="BY6">
            <v>76</v>
          </cell>
          <cell r="CB6">
            <v>79</v>
          </cell>
          <cell r="CE6">
            <v>82</v>
          </cell>
          <cell r="CF6">
            <v>83</v>
          </cell>
          <cell r="CI6">
            <v>86</v>
          </cell>
          <cell r="CJ6">
            <v>87</v>
          </cell>
          <cell r="CM6">
            <v>90</v>
          </cell>
          <cell r="CN6">
            <v>91</v>
          </cell>
        </row>
        <row r="7">
          <cell r="B7" t="str">
            <v>新生活①</v>
          </cell>
          <cell r="C7">
            <v>174611</v>
          </cell>
          <cell r="D7" t="str">
            <v>市町村</v>
          </cell>
          <cell r="E7" t="str">
            <v>石川県</v>
          </cell>
          <cell r="F7" t="str">
            <v>穴水町</v>
          </cell>
          <cell r="G7" t="str">
            <v>石川県穴水町</v>
          </cell>
          <cell r="H7" t="str">
            <v>住民福祉課</v>
          </cell>
          <cell r="I7" t="str">
            <v>R6補</v>
          </cell>
          <cell r="J7" t="str">
            <v>結婚新生活支援事業</v>
          </cell>
          <cell r="K7" t="str">
            <v>一般コース</v>
          </cell>
          <cell r="L7" t="str">
            <v>4_1 結婚新生活支援事業（一般コース）</v>
          </cell>
          <cell r="M7" t="str">
            <v>穴水町結婚新生活支援事業</v>
          </cell>
          <cell r="N7">
            <v>0.5</v>
          </cell>
          <cell r="O7">
            <v>1800000</v>
          </cell>
          <cell r="P7">
            <v>0</v>
          </cell>
          <cell r="Q7">
            <v>1800000</v>
          </cell>
          <cell r="R7">
            <v>1800000</v>
          </cell>
          <cell r="S7" t="str">
            <v>令和7年4月1日</v>
          </cell>
          <cell r="T7" t="str">
            <v>令和８年３月３１日</v>
          </cell>
          <cell r="U7" t="str">
            <v>継続</v>
          </cell>
          <cell r="V7">
            <v>2021</v>
          </cell>
          <cell r="W7">
            <v>44561</v>
          </cell>
          <cell r="X7">
            <v>4</v>
          </cell>
          <cell r="Y7" t="str">
            <v>穴水まち・ひと・しごと創生戦略において「若い世代が定着し結婚・出産・子育ての希望を叶える」の実現を掲げ、　　　　　　　　　　　　　　　　　　　　　１.結婚希望者への出会いの機会の提供　　　　　　　　　　　　　　　　　　　　２.結婚に伴う経済的支援　　　　　　　　　　　　　　　　　　　　　　　　　　　　　３.結婚希望者を支援する社会的機運の醸成　　の取り組みを行っている</v>
          </cell>
          <cell r="Z7" t="str">
            <v>結婚新生活支援制度を実施し結婚に伴う経済的支援を行うもの</v>
          </cell>
          <cell r="AA7" t="str">
            <v>○</v>
          </cell>
          <cell r="AB7" t="str">
            <v>○</v>
          </cell>
          <cell r="AC7" t="str">
            <v>○</v>
          </cell>
          <cell r="AD7" t="str">
            <v>○</v>
          </cell>
          <cell r="AE7" t="str">
            <v>夫婦の合計所得が４００万円未満</v>
          </cell>
          <cell r="AJ7" t="str">
            <v>実施中</v>
          </cell>
          <cell r="AK7">
            <v>0</v>
          </cell>
          <cell r="AL7">
            <v>2</v>
          </cell>
          <cell r="AM7">
            <v>2</v>
          </cell>
          <cell r="AN7">
            <v>2</v>
          </cell>
          <cell r="AO7">
            <v>2</v>
          </cell>
          <cell r="AP7">
            <v>4</v>
          </cell>
          <cell r="AQ7">
            <v>0</v>
          </cell>
          <cell r="AR7" t="str">
            <v>無</v>
          </cell>
          <cell r="AS7" t="str">
            <v>過去の支給実績の平均件数から算出</v>
          </cell>
          <cell r="AT7">
            <v>1200000</v>
          </cell>
          <cell r="AU7">
            <v>600000</v>
          </cell>
          <cell r="AW7">
            <v>1800000</v>
          </cell>
          <cell r="AY7" t="str">
            <v>町の広報、HP等に掲載。またチラシ等を住民福祉課の窓口に設置。</v>
          </cell>
          <cell r="AZ7" t="str">
            <v>婚姻件数</v>
          </cell>
          <cell r="BA7" t="str">
            <v>件</v>
          </cell>
          <cell r="BB7" t="str">
            <v>18（R6年度）</v>
          </cell>
          <cell r="BC7" t="str">
            <v>6（R5年度）</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合計特殊出生率</v>
          </cell>
          <cell r="BU7" t="str">
            <v/>
          </cell>
          <cell r="BV7" t="str">
            <v>1.43（R4年度）</v>
          </cell>
          <cell r="BW7" t="str">
            <v>婚姻件数</v>
          </cell>
          <cell r="BX7" t="str">
            <v>件</v>
          </cell>
          <cell r="BY7" t="str">
            <v>6（R5年度）</v>
          </cell>
          <cell r="BZ7" t="str">
            <v>婚姻率</v>
          </cell>
          <cell r="CA7" t="str">
            <v/>
          </cell>
          <cell r="CB7" t="str">
            <v>0.81（R5年度）</v>
          </cell>
          <cell r="CC7" t="str">
            <v>支給世帯実績／支給見込世帯数の割合</v>
          </cell>
          <cell r="CD7" t="str">
            <v>％</v>
          </cell>
          <cell r="CE7" t="str">
            <v>100(R7年度)</v>
          </cell>
          <cell r="CF7" t="str">
            <v>---</v>
          </cell>
          <cell r="CG7" t="str">
            <v>結婚新生活支援事業に関するアンケートにおける「本事業の認知度」</v>
          </cell>
          <cell r="CH7" t="str">
            <v>％</v>
          </cell>
          <cell r="CI7" t="str">
            <v>60(R7年度)</v>
          </cell>
          <cell r="CJ7" t="str">
            <v>---</v>
          </cell>
          <cell r="CK7" t="str">
            <v>結婚新生活支援事業に関するアンケートにおける「地域に応援されていると感じた世帯の割合」</v>
          </cell>
          <cell r="CL7" t="str">
            <v>％</v>
          </cell>
          <cell r="CM7" t="str">
            <v>70(R7年度)</v>
          </cell>
          <cell r="CN7" t="str">
            <v>---</v>
          </cell>
          <cell r="CO7">
            <v>45747</v>
          </cell>
        </row>
        <row r="8">
          <cell r="B8" t="str">
            <v>記載例・留意点等</v>
          </cell>
          <cell r="H8" t="str">
            <v>（記載例）
●●部●●課</v>
          </cell>
          <cell r="I8" t="str">
            <v>（留意点）
・原則として補正予算を選択</v>
          </cell>
          <cell r="M8" t="str">
            <v>（記載例）
●●市結婚新生活支援事業</v>
          </cell>
          <cell r="Q8" t="str">
            <v>（留意点）
・本交付金の対象外となる経費を除いた対象経費支出予定額（国補助率を乗じる前の額）を円単位で記載</v>
          </cell>
          <cell r="S8" t="str">
            <v>（記載例）
令和7年4月1日</v>
          </cell>
          <cell r="Y8" t="str">
            <v>（記載例）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（留意点）
・地域の実情及び課題を踏まえ、自治体が展開する少子化対策の全体像を記載</v>
          </cell>
          <cell r="Z8" t="str">
            <v>（記載例）
　結婚新生活支援事業を実施し、経済的不安から結婚に踏み切れない層に対して補助を行うもの。</v>
          </cell>
          <cell r="AE8" t="str">
            <v>（記載例）
夫婦の合計所得が600万円未満
※要件緩和分は自治体単費にて実施
【国基準】
夫婦の合計所得が500万円未満</v>
          </cell>
          <cell r="AF8" t="str">
            <v>（記載例）
夫婦ともに婚姻日における年齢が40歳以下の世帯
※要件緩和分は自治体単費にて実施
【国基準】
夫婦ともに婚姻日における年齢が39歳以下の世帯</v>
          </cell>
          <cell r="AG8" t="str">
            <v>（記載例）
各費用に係る合計が30万円
【国基準】
各費用に係る合計が60万円</v>
          </cell>
          <cell r="AH8" t="str">
            <v>（記載例）
各費用に係る合計が15万円
【国基準】
各費用に係る合計が30万円</v>
          </cell>
          <cell r="AI8" t="str">
            <v>（留意点）
特段の記載が必要であると実施自治体が判断した要件（例　左記のほか国基準を超えて自治体単費で対応する必要がある要件など）のみとし、必ずしも全て列挙する必要はないものとする。</v>
          </cell>
          <cell r="AR8" t="str">
            <v>（留意点）
要綱等に規定がある場合（実施年度に継続補助見込みがない場合も含む）は「有」を選択すること。</v>
          </cell>
          <cell r="AS8" t="str">
            <v>（記載例１）直近の支給実績に基づいた積算
・申請見込については、令和●年度の当事業における支給実績を引用。
（記載例２）住民、税務担当へ照会し、直近の婚姻件数のうち、年齢、所得要件を満たす世帯を算出し積算
・29歳以下〇世帯については、令和●年度の夫婦ともに婚姻日における年齢が29歳以下の婚姻件数△件のうち、所得500万円未満の世帯数を税務課において確認し、算出。
・その他〇世帯については、令和●年度の夫婦ともに婚姻日における年齢が39歳以下（ともに29歳以下を除く）の婚姻件数▲件のうち、所得500万円未満の世帯数を税務課において確認し、算出。
（記載例３）人口動態統計における婚姻件数及び国民生活基礎調査における世帯年収から対象世帯を算出する積算
・29歳以下申請見込：〇世帯＝①100件×②45％×④85％
・上記以外申請見込：〇世帯＝①100件×③45％×⑤65%
①「令和●年度人口動態統計」直近年度のＡ市年間婚姻件数100件
②「令和●年度人口動態統計」直近年度の結婚生活に入った夫婦ともに29歳以下の世帯割合45％
③「令和●年度人口動態統計」直近年度の結婚生活に入った夫婦ともに39歳以下の世帯割合90％のうち、
ともに29歳以下を除いた世帯割合：90%－②45%＝45%
④「令和●年度国民生活基礎調査」直近年度の世帯主の年齢別、世帯所得の割合
29歳以下の世帯総数のうち、世帯収入が700万円以下（所得換算約500万円）の世帯の割合85％
⑤「令和●年度国民生活基礎調査」直近年度の世帯主の年齢別、世帯所得の割合
30歳以上39歳以下世帯総数のうち、世帯収入が700万円以下（所得換算約500万円）の世帯の割合65％</v>
          </cell>
          <cell r="AV8" t="str">
            <v>冒頭で入力済みの対象経費支出予定額→</v>
          </cell>
          <cell r="AW8">
            <v>1800000</v>
          </cell>
          <cell r="AX8" t="str">
            <v>（自治体独自基準にて単価を引き下げて積算する場合の記載例）
・（29歳以下）   3世帯×300,000円＝900,000円
・（その他）       2世帯×150,000円＝300,000円
・（継続補助）　  　　　　　　  　　　　 　   150,000円
　　　　　　　　  　　　　　　 　　  　   　計1,350,000円</v>
          </cell>
          <cell r="AY8" t="str">
            <v>（記載例）
・チラシの印刷・配布（1,000枚）を行い、引越業者に配架を依頼する。</v>
          </cell>
          <cell r="AZ8" t="str">
            <v>（記載例）
公的結婚支援による成婚者数</v>
          </cell>
          <cell r="BA8" t="str">
            <v>件</v>
          </cell>
          <cell r="BB8" t="str">
            <v>300（R10年度）</v>
          </cell>
          <cell r="BC8" t="str">
            <v>100（R5年度）
or
数値がない場合は「---」</v>
          </cell>
          <cell r="BV8" t="str">
            <v>1.5（R5年）
or
数値がない場合は「---」</v>
          </cell>
          <cell r="CE8" t="str">
            <v>100（R7年度）</v>
          </cell>
          <cell r="CF8" t="str">
            <v>50（R6年度見込）
or
50（R5年度実績）
or
数値がない場合は「---」</v>
          </cell>
          <cell r="CI8" t="str">
            <v>80（R7年度）</v>
          </cell>
          <cell r="CJ8" t="str">
            <v>50（R6年度見込）
or
50（R5年度実績）
or
数値がない場合は「---」</v>
          </cell>
          <cell r="CO8" t="str">
            <v>（記載例）
2025/3/31</v>
          </cell>
          <cell r="CP8" t="str">
            <v>（記載例）
2025/7/10</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B926-21DA-4510-BADC-71ACAF828EBB}">
  <sheetPr>
    <tabColor rgb="FFFF0000"/>
    <pageSetUpPr fitToPage="1"/>
  </sheetPr>
  <dimension ref="A1:AT150"/>
  <sheetViews>
    <sheetView showGridLines="0" tabSelected="1" view="pageBreakPreview" topLeftCell="C58" zoomScale="120" zoomScaleNormal="120" zoomScaleSheetLayoutView="120" workbookViewId="0">
      <selection activeCell="Q88" sqref="Q88:T88"/>
    </sheetView>
  </sheetViews>
  <sheetFormatPr defaultColWidth="2.3984375" defaultRowHeight="12" customHeight="1" x14ac:dyDescent="0.15"/>
  <cols>
    <col min="1" max="6" width="2.3984375" style="5"/>
    <col min="7" max="7" width="2.69921875" style="5" customWidth="1"/>
    <col min="8" max="34" width="2.3984375" style="5"/>
    <col min="35" max="35" width="2.3984375" style="5" customWidth="1"/>
    <col min="36" max="36" width="2.3984375" style="5"/>
    <col min="37" max="39" width="4.59765625" style="5" hidden="1" customWidth="1"/>
    <col min="40" max="40" width="7.19921875" style="5" customWidth="1"/>
    <col min="41" max="41" width="5.3984375" style="5" bestFit="1" customWidth="1"/>
    <col min="42" max="45" width="14.5" style="5" customWidth="1"/>
    <col min="46" max="16384" width="2.3984375" style="5"/>
  </cols>
  <sheetData>
    <row r="1" spans="1:44" ht="16.2" x14ac:dyDescent="0.15">
      <c r="A1" s="441" t="s">
        <v>0</v>
      </c>
      <c r="B1" s="441"/>
      <c r="C1" s="441"/>
      <c r="D1" s="441"/>
      <c r="E1" s="441"/>
      <c r="F1" s="441"/>
      <c r="G1" s="441"/>
      <c r="H1" s="441"/>
      <c r="I1" s="441"/>
      <c r="J1" s="1"/>
      <c r="K1" s="1"/>
      <c r="L1" s="1"/>
      <c r="M1" s="1"/>
      <c r="N1" s="1"/>
      <c r="O1" s="1"/>
      <c r="P1" s="1"/>
      <c r="Q1" s="1"/>
      <c r="R1" s="1"/>
      <c r="S1" s="1"/>
      <c r="T1" s="1"/>
      <c r="U1" s="1"/>
      <c r="V1" s="1"/>
      <c r="W1" s="1"/>
      <c r="X1" s="1"/>
      <c r="Y1" s="1"/>
      <c r="Z1" s="1"/>
      <c r="AA1" s="1"/>
      <c r="AB1" s="1"/>
      <c r="AC1" s="1"/>
      <c r="AD1" s="1"/>
      <c r="AE1" s="1"/>
      <c r="AF1" s="2" t="s">
        <v>1</v>
      </c>
      <c r="AG1" s="442" t="s">
        <v>2</v>
      </c>
      <c r="AH1" s="443"/>
      <c r="AI1" s="444"/>
      <c r="AJ1" s="1"/>
      <c r="AK1" s="3" t="s">
        <v>3</v>
      </c>
      <c r="AL1" s="3"/>
      <c r="AM1" s="3"/>
      <c r="AN1" s="3"/>
      <c r="AO1" s="1"/>
      <c r="AP1" s="4"/>
    </row>
    <row r="2" spans="1:44"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3"/>
      <c r="AL2" s="3"/>
      <c r="AM2" s="3"/>
      <c r="AN2" s="1"/>
      <c r="AO2" s="1"/>
      <c r="AP2" s="4"/>
    </row>
    <row r="3" spans="1:44" ht="12" customHeight="1" x14ac:dyDescent="0.15">
      <c r="A3" s="1"/>
      <c r="B3" s="3"/>
      <c r="C3" s="3"/>
      <c r="D3" s="3"/>
      <c r="E3" s="445" t="str">
        <f>IF(AK3="R7当","（令和７年度当初分）",IF(AK3="R6補","（令和６年度補正分）",""))</f>
        <v>（令和６年度補正分）</v>
      </c>
      <c r="F3" s="445"/>
      <c r="G3" s="445"/>
      <c r="H3" s="445"/>
      <c r="I3" s="445"/>
      <c r="J3" s="445"/>
      <c r="K3" s="445"/>
      <c r="L3" s="445"/>
      <c r="M3" s="446" t="s">
        <v>4</v>
      </c>
      <c r="N3" s="446"/>
      <c r="O3" s="446"/>
      <c r="P3" s="446"/>
      <c r="Q3" s="446"/>
      <c r="R3" s="446"/>
      <c r="S3" s="446"/>
      <c r="T3" s="446"/>
      <c r="U3" s="446"/>
      <c r="V3" s="446"/>
      <c r="W3" s="446"/>
      <c r="X3" s="446"/>
      <c r="Y3" s="446"/>
      <c r="Z3" s="446"/>
      <c r="AA3" s="446"/>
      <c r="AB3" s="447" t="str">
        <f>IF(AL3="都道府県","（都道府県分）",IF(AL3="政令指定都市","（市町村分）",IF(AL3="市町村","（市町村分）","")))</f>
        <v>（市町村分）</v>
      </c>
      <c r="AC3" s="447"/>
      <c r="AD3" s="447"/>
      <c r="AE3" s="447"/>
      <c r="AF3" s="447"/>
      <c r="AG3" s="447"/>
      <c r="AH3" s="1" t="s">
        <v>1</v>
      </c>
      <c r="AI3" s="1"/>
      <c r="AJ3" s="1"/>
      <c r="AK3" s="6" t="str">
        <f>VLOOKUP(AG1,'[1]3_個別入力シート（新生活）'!$B$7:$CR$8,'[1]3_個別入力シート（新生活）'!I6,0)</f>
        <v>R6補</v>
      </c>
      <c r="AL3" s="6" t="str">
        <f>VLOOKUP(AG1,'[1]3_個別入力シート（新生活）'!$B$7:$CR$8,'[1]3_個別入力シート（新生活）'!D6,0)</f>
        <v>市町村</v>
      </c>
      <c r="AM3" s="7"/>
      <c r="AN3" s="2"/>
      <c r="AO3" s="1"/>
      <c r="AP3" s="4"/>
    </row>
    <row r="4" spans="1:4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3"/>
      <c r="AM4" s="3"/>
      <c r="AN4" s="1"/>
      <c r="AO4" s="1"/>
      <c r="AP4" s="4"/>
    </row>
    <row r="5" spans="1:44" ht="15" customHeight="1" x14ac:dyDescent="0.15">
      <c r="A5" s="1"/>
      <c r="B5" s="1"/>
      <c r="C5" s="1"/>
      <c r="D5" s="1"/>
      <c r="E5" s="1"/>
      <c r="F5" s="1"/>
      <c r="G5" s="1"/>
      <c r="H5" s="1"/>
      <c r="I5" s="1"/>
      <c r="J5" s="1"/>
      <c r="K5" s="1"/>
      <c r="L5" s="1"/>
      <c r="M5" s="1"/>
      <c r="N5" s="448" t="s">
        <v>5</v>
      </c>
      <c r="O5" s="448"/>
      <c r="P5" s="448"/>
      <c r="Q5" s="448"/>
      <c r="R5" s="448"/>
      <c r="S5" s="448"/>
      <c r="T5" s="449" t="str">
        <f>VLOOKUP(AG1,'[1]3_個別入力シート（新生活）'!$B$7:$CR$8,'[1]3_個別入力シート（新生活）'!G6,0)&amp; ""</f>
        <v>石川県穴水町</v>
      </c>
      <c r="U5" s="449"/>
      <c r="V5" s="449"/>
      <c r="W5" s="449"/>
      <c r="X5" s="449"/>
      <c r="Y5" s="449"/>
      <c r="Z5" s="449"/>
      <c r="AA5" s="449"/>
      <c r="AB5" s="449"/>
      <c r="AC5" s="449"/>
      <c r="AD5" s="449"/>
      <c r="AE5" s="449"/>
      <c r="AF5" s="449"/>
      <c r="AG5" s="449"/>
      <c r="AH5" s="449"/>
      <c r="AI5" s="8"/>
      <c r="AJ5" s="1"/>
      <c r="AK5" s="3"/>
      <c r="AL5" s="3"/>
      <c r="AM5" s="3"/>
      <c r="AN5" s="1"/>
      <c r="AO5" s="1"/>
      <c r="AP5" s="4"/>
    </row>
    <row r="6" spans="1:44" ht="15" customHeight="1" x14ac:dyDescent="0.15">
      <c r="N6" s="430" t="s">
        <v>6</v>
      </c>
      <c r="O6" s="430"/>
      <c r="P6" s="430"/>
      <c r="Q6" s="430"/>
      <c r="R6" s="430"/>
      <c r="S6" s="430"/>
      <c r="T6" s="431" t="str">
        <f>VLOOKUP(AG1,'[1]3_個別入力シート（新生活）'!$B$7:$CR$8,'[1]3_個別入力シート（新生活）'!H6,0)&amp; ""</f>
        <v>住民福祉課</v>
      </c>
      <c r="U6" s="431"/>
      <c r="V6" s="431"/>
      <c r="W6" s="431"/>
      <c r="X6" s="431"/>
      <c r="Y6" s="431"/>
      <c r="Z6" s="431"/>
      <c r="AA6" s="431"/>
      <c r="AB6" s="431"/>
      <c r="AC6" s="431"/>
      <c r="AD6" s="431"/>
      <c r="AE6" s="431"/>
      <c r="AF6" s="431"/>
      <c r="AG6" s="431"/>
      <c r="AH6" s="431"/>
      <c r="AI6" s="431"/>
      <c r="AK6" s="9"/>
      <c r="AL6" s="9"/>
      <c r="AM6" s="9"/>
      <c r="AP6" s="4"/>
    </row>
    <row r="7" spans="1:44" ht="12" customHeight="1" thickBot="1" x14ac:dyDescent="0.2">
      <c r="AK7" s="9"/>
      <c r="AL7" s="9"/>
      <c r="AM7" s="9"/>
      <c r="AP7" s="4"/>
    </row>
    <row r="8" spans="1:44" ht="12" customHeight="1" x14ac:dyDescent="0.15">
      <c r="A8" s="432" t="s">
        <v>7</v>
      </c>
      <c r="B8" s="433"/>
      <c r="C8" s="433"/>
      <c r="D8" s="433"/>
      <c r="E8" s="433"/>
      <c r="F8" s="433"/>
      <c r="G8" s="434"/>
      <c r="H8" s="435" t="s">
        <v>8</v>
      </c>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7"/>
      <c r="AK8" s="9"/>
      <c r="AL8" s="9"/>
      <c r="AM8" s="9"/>
      <c r="AP8" s="9"/>
      <c r="AQ8" s="9"/>
    </row>
    <row r="9" spans="1:44" ht="12" customHeight="1" x14ac:dyDescent="0.15">
      <c r="A9" s="381"/>
      <c r="B9" s="382"/>
      <c r="C9" s="382"/>
      <c r="D9" s="382"/>
      <c r="E9" s="382"/>
      <c r="F9" s="382"/>
      <c r="G9" s="383"/>
      <c r="H9" s="438"/>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40"/>
      <c r="AK9" s="9"/>
      <c r="AL9" s="9"/>
      <c r="AM9" s="9"/>
    </row>
    <row r="10" spans="1:44" ht="12" customHeight="1" x14ac:dyDescent="0.15">
      <c r="A10" s="378" t="s">
        <v>9</v>
      </c>
      <c r="B10" s="379"/>
      <c r="C10" s="379"/>
      <c r="D10" s="379"/>
      <c r="E10" s="379"/>
      <c r="F10" s="379"/>
      <c r="G10" s="380"/>
      <c r="H10" s="398" t="str">
        <f>VLOOKUP(AG1,'[1]3_個別入力シート（新生活）'!$B$7:$CR$8,'[1]3_個別入力シート（新生活）'!K6,0)&amp; ""</f>
        <v>一般コース</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400"/>
      <c r="AK10" s="9"/>
      <c r="AL10" s="9"/>
      <c r="AM10" s="9"/>
    </row>
    <row r="11" spans="1:44" ht="12" customHeight="1" x14ac:dyDescent="0.15">
      <c r="A11" s="381"/>
      <c r="B11" s="382"/>
      <c r="C11" s="382"/>
      <c r="D11" s="382"/>
      <c r="E11" s="382"/>
      <c r="F11" s="382"/>
      <c r="G11" s="383"/>
      <c r="H11" s="401"/>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3"/>
      <c r="AK11" s="9"/>
      <c r="AL11" s="9"/>
      <c r="AM11" s="9"/>
      <c r="AP11" s="9"/>
      <c r="AQ11" s="9"/>
      <c r="AR11" s="9"/>
    </row>
    <row r="12" spans="1:44" ht="12" customHeight="1" x14ac:dyDescent="0.15">
      <c r="A12" s="378" t="s">
        <v>10</v>
      </c>
      <c r="B12" s="379"/>
      <c r="C12" s="379"/>
      <c r="D12" s="379"/>
      <c r="E12" s="379"/>
      <c r="F12" s="379"/>
      <c r="G12" s="380"/>
      <c r="H12" s="398" t="str">
        <f>VLOOKUP(AG1,'[1]3_個別入力シート（新生活）'!$B$7:$CR$8,'[1]3_個別入力シート（新生活）'!L6,0)&amp; ""</f>
        <v>4_1 結婚新生活支援事業（一般コース）</v>
      </c>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400"/>
      <c r="AK12" s="9"/>
      <c r="AL12" s="9"/>
      <c r="AM12" s="9"/>
      <c r="AP12" s="9"/>
      <c r="AQ12" s="9"/>
      <c r="AR12" s="9"/>
    </row>
    <row r="13" spans="1:44" ht="12" customHeight="1" x14ac:dyDescent="0.15">
      <c r="A13" s="381"/>
      <c r="B13" s="382"/>
      <c r="C13" s="382"/>
      <c r="D13" s="382"/>
      <c r="E13" s="382"/>
      <c r="F13" s="382"/>
      <c r="G13" s="383"/>
      <c r="H13" s="401"/>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3"/>
      <c r="AK13" s="9"/>
      <c r="AL13" s="9"/>
      <c r="AM13" s="9"/>
      <c r="AP13" s="9"/>
      <c r="AQ13" s="9"/>
      <c r="AR13" s="9"/>
    </row>
    <row r="14" spans="1:44" ht="12" customHeight="1" x14ac:dyDescent="0.15">
      <c r="A14" s="378" t="s">
        <v>11</v>
      </c>
      <c r="B14" s="379"/>
      <c r="C14" s="379"/>
      <c r="D14" s="379"/>
      <c r="E14" s="379"/>
      <c r="F14" s="379"/>
      <c r="G14" s="380"/>
      <c r="H14" s="398" t="str">
        <f>VLOOKUP(AG1,'[1]3_個別入力シート（新生活）'!$B$7:$CR$8,'[1]3_個別入力シート（新生活）'!M6,0)&amp; ""</f>
        <v>穴水町結婚新生活支援事業</v>
      </c>
      <c r="I14" s="399"/>
      <c r="J14" s="399"/>
      <c r="K14" s="399"/>
      <c r="L14" s="399"/>
      <c r="M14" s="399"/>
      <c r="N14" s="399"/>
      <c r="O14" s="399"/>
      <c r="P14" s="399"/>
      <c r="Q14" s="399"/>
      <c r="R14" s="399"/>
      <c r="S14" s="399"/>
      <c r="T14" s="399"/>
      <c r="U14" s="399"/>
      <c r="V14" s="399"/>
      <c r="W14" s="399"/>
      <c r="X14" s="399"/>
      <c r="Y14" s="399"/>
      <c r="Z14" s="399"/>
      <c r="AA14" s="407"/>
      <c r="AB14" s="412" t="s">
        <v>12</v>
      </c>
      <c r="AC14" s="413"/>
      <c r="AD14" s="413"/>
      <c r="AE14" s="414"/>
      <c r="AF14" s="421" t="str">
        <f>VLOOKUP(AG1,'[1]3_個別入力シート（新生活）'!$B$7:$CR$8,'[1]3_個別入力シート（新生活）'!U6,0)&amp; ""</f>
        <v>継続</v>
      </c>
      <c r="AG14" s="422"/>
      <c r="AH14" s="422"/>
      <c r="AI14" s="422"/>
      <c r="AJ14" s="423"/>
      <c r="AK14" s="9"/>
      <c r="AL14" s="9"/>
      <c r="AM14" s="9"/>
      <c r="AP14" s="9"/>
      <c r="AQ14" s="9"/>
      <c r="AR14" s="9"/>
    </row>
    <row r="15" spans="1:44" ht="12" customHeight="1" x14ac:dyDescent="0.15">
      <c r="A15" s="404"/>
      <c r="B15" s="405"/>
      <c r="C15" s="405"/>
      <c r="D15" s="405"/>
      <c r="E15" s="405"/>
      <c r="F15" s="405"/>
      <c r="G15" s="406"/>
      <c r="H15" s="408"/>
      <c r="I15" s="409"/>
      <c r="J15" s="409"/>
      <c r="K15" s="409"/>
      <c r="L15" s="409"/>
      <c r="M15" s="409"/>
      <c r="N15" s="409"/>
      <c r="O15" s="409"/>
      <c r="P15" s="409"/>
      <c r="Q15" s="409"/>
      <c r="R15" s="409"/>
      <c r="S15" s="409"/>
      <c r="T15" s="409"/>
      <c r="U15" s="409"/>
      <c r="V15" s="409"/>
      <c r="W15" s="409"/>
      <c r="X15" s="409"/>
      <c r="Y15" s="409"/>
      <c r="Z15" s="409"/>
      <c r="AA15" s="410"/>
      <c r="AB15" s="415"/>
      <c r="AC15" s="416"/>
      <c r="AD15" s="416"/>
      <c r="AE15" s="417"/>
      <c r="AF15" s="424"/>
      <c r="AG15" s="425"/>
      <c r="AH15" s="425"/>
      <c r="AI15" s="425"/>
      <c r="AJ15" s="426"/>
      <c r="AK15" s="9"/>
      <c r="AL15" s="9"/>
      <c r="AM15" s="9"/>
      <c r="AP15" s="9"/>
      <c r="AQ15" s="9"/>
      <c r="AR15" s="9"/>
    </row>
    <row r="16" spans="1:44" ht="12" customHeight="1" x14ac:dyDescent="0.15">
      <c r="A16" s="381"/>
      <c r="B16" s="382"/>
      <c r="C16" s="382"/>
      <c r="D16" s="382"/>
      <c r="E16" s="382"/>
      <c r="F16" s="382"/>
      <c r="G16" s="383"/>
      <c r="H16" s="401"/>
      <c r="I16" s="402"/>
      <c r="J16" s="402"/>
      <c r="K16" s="402"/>
      <c r="L16" s="402"/>
      <c r="M16" s="402"/>
      <c r="N16" s="402"/>
      <c r="O16" s="402"/>
      <c r="P16" s="402"/>
      <c r="Q16" s="402"/>
      <c r="R16" s="402"/>
      <c r="S16" s="402"/>
      <c r="T16" s="402"/>
      <c r="U16" s="402"/>
      <c r="V16" s="402"/>
      <c r="W16" s="402"/>
      <c r="X16" s="402"/>
      <c r="Y16" s="402"/>
      <c r="Z16" s="402"/>
      <c r="AA16" s="411"/>
      <c r="AB16" s="418"/>
      <c r="AC16" s="419"/>
      <c r="AD16" s="419"/>
      <c r="AE16" s="420"/>
      <c r="AF16" s="427"/>
      <c r="AG16" s="428"/>
      <c r="AH16" s="428"/>
      <c r="AI16" s="428"/>
      <c r="AJ16" s="429"/>
      <c r="AK16" s="9"/>
      <c r="AL16" s="9"/>
      <c r="AM16" s="9"/>
      <c r="AP16" s="9"/>
      <c r="AQ16" s="9"/>
      <c r="AR16" s="9"/>
    </row>
    <row r="17" spans="1:46" x14ac:dyDescent="0.15">
      <c r="A17" s="378" t="s">
        <v>13</v>
      </c>
      <c r="B17" s="379"/>
      <c r="C17" s="379"/>
      <c r="D17" s="379"/>
      <c r="E17" s="379"/>
      <c r="F17" s="379"/>
      <c r="G17" s="380"/>
      <c r="H17" s="384" t="str">
        <f>VLOOKUP(AG1,'[1]3_個別入力シート（新生活）'!$B$7:$CR$8,'[1]3_個別入力シート（新生活）'!S6,0)&amp; ""</f>
        <v>令和7年4月1日</v>
      </c>
      <c r="I17" s="385"/>
      <c r="J17" s="385"/>
      <c r="K17" s="385"/>
      <c r="L17" s="385"/>
      <c r="M17" s="385"/>
      <c r="N17" s="385"/>
      <c r="O17" s="385"/>
      <c r="P17" s="385"/>
      <c r="Q17" s="388" t="s">
        <v>14</v>
      </c>
      <c r="R17" s="388"/>
      <c r="S17" s="385" t="str">
        <f>VLOOKUP(AG1,'[1]3_個別入力シート（新生活）'!$B$7:$CR$8,'[1]3_個別入力シート（新生活）'!T6,0)&amp; ""</f>
        <v>令和８年３月３１日</v>
      </c>
      <c r="T17" s="385"/>
      <c r="U17" s="385"/>
      <c r="V17" s="385"/>
      <c r="W17" s="385"/>
      <c r="X17" s="385"/>
      <c r="Y17" s="385"/>
      <c r="Z17" s="385"/>
      <c r="AA17" s="390"/>
      <c r="AB17" s="456" t="s">
        <v>15</v>
      </c>
      <c r="AC17" s="457"/>
      <c r="AD17" s="457"/>
      <c r="AE17" s="458"/>
      <c r="AF17" s="392" t="s">
        <v>94</v>
      </c>
      <c r="AG17" s="393"/>
      <c r="AH17" s="393"/>
      <c r="AI17" s="393"/>
      <c r="AJ17" s="394"/>
      <c r="AK17" s="359" t="str">
        <f>VLOOKUP(AG1,'[1]3_個別入力シート（新生活）'!$B$7:$CR$8,'[1]3_個別入力シート（新生活）'!V6,0)&amp; ""</f>
        <v>2021</v>
      </c>
      <c r="AL17" s="7"/>
      <c r="AM17" s="7"/>
      <c r="AN17" s="2"/>
      <c r="AP17" s="9"/>
      <c r="AQ17" s="9"/>
      <c r="AR17" s="9"/>
    </row>
    <row r="18" spans="1:46" x14ac:dyDescent="0.15">
      <c r="A18" s="381"/>
      <c r="B18" s="382"/>
      <c r="C18" s="382"/>
      <c r="D18" s="382"/>
      <c r="E18" s="382"/>
      <c r="F18" s="382"/>
      <c r="G18" s="383"/>
      <c r="H18" s="386"/>
      <c r="I18" s="387"/>
      <c r="J18" s="387"/>
      <c r="K18" s="387"/>
      <c r="L18" s="387"/>
      <c r="M18" s="387"/>
      <c r="N18" s="387"/>
      <c r="O18" s="387"/>
      <c r="P18" s="387"/>
      <c r="Q18" s="389"/>
      <c r="R18" s="389"/>
      <c r="S18" s="387"/>
      <c r="T18" s="387"/>
      <c r="U18" s="387"/>
      <c r="V18" s="387"/>
      <c r="W18" s="387"/>
      <c r="X18" s="387"/>
      <c r="Y18" s="387"/>
      <c r="Z18" s="387"/>
      <c r="AA18" s="391"/>
      <c r="AB18" s="459"/>
      <c r="AC18" s="460"/>
      <c r="AD18" s="460"/>
      <c r="AE18" s="461"/>
      <c r="AF18" s="395"/>
      <c r="AG18" s="396"/>
      <c r="AH18" s="396"/>
      <c r="AI18" s="396"/>
      <c r="AJ18" s="397"/>
      <c r="AK18" s="359"/>
      <c r="AL18" s="7"/>
      <c r="AM18" s="7"/>
      <c r="AN18" s="2"/>
      <c r="AO18" s="10"/>
      <c r="AP18" s="9"/>
      <c r="AQ18" s="9"/>
      <c r="AR18" s="9"/>
    </row>
    <row r="19" spans="1:46" ht="12" customHeight="1" x14ac:dyDescent="0.15">
      <c r="A19" s="360" t="s">
        <v>16</v>
      </c>
      <c r="B19" s="361"/>
      <c r="C19" s="361"/>
      <c r="D19" s="361"/>
      <c r="E19" s="361"/>
      <c r="F19" s="361"/>
      <c r="G19" s="362"/>
      <c r="H19" s="335">
        <f>AK19*1</f>
        <v>1800000</v>
      </c>
      <c r="I19" s="336"/>
      <c r="J19" s="336"/>
      <c r="K19" s="336"/>
      <c r="L19" s="336"/>
      <c r="M19" s="336"/>
      <c r="N19" s="336"/>
      <c r="O19" s="336"/>
      <c r="P19" s="366"/>
      <c r="Q19" s="450" t="s">
        <v>95</v>
      </c>
      <c r="R19" s="451"/>
      <c r="S19" s="451"/>
      <c r="T19" s="451"/>
      <c r="U19" s="451"/>
      <c r="V19" s="452"/>
      <c r="W19" s="370">
        <f>AL19*1</f>
        <v>0</v>
      </c>
      <c r="X19" s="371"/>
      <c r="Y19" s="371"/>
      <c r="Z19" s="371"/>
      <c r="AA19" s="372"/>
      <c r="AB19" s="368" t="s">
        <v>17</v>
      </c>
      <c r="AC19" s="361"/>
      <c r="AD19" s="361"/>
      <c r="AE19" s="362"/>
      <c r="AF19" s="370">
        <f>AM19*1</f>
        <v>1800000</v>
      </c>
      <c r="AG19" s="371"/>
      <c r="AH19" s="371"/>
      <c r="AI19" s="371"/>
      <c r="AJ19" s="376"/>
      <c r="AK19" s="328">
        <f>VLOOKUP(AG1,'[1]3_個別入力シート（新生活）'!$B$7:$CR$8,'[1]3_個別入力シート（新生活）'!O6,0)</f>
        <v>1800000</v>
      </c>
      <c r="AL19" s="328">
        <f>VLOOKUP(AG1,'[1]3_個別入力シート（新生活）'!$B$7:$CR$8,'[1]3_個別入力シート（新生活）'!P6,0)</f>
        <v>0</v>
      </c>
      <c r="AM19" s="328">
        <f>VLOOKUP(AG1,'[1]3_個別入力シート（新生活）'!$B$7:$CR$8,'[1]3_個別入力シート（新生活）'!R6,0)</f>
        <v>1800000</v>
      </c>
      <c r="AN19" s="11"/>
      <c r="AO19" s="12"/>
      <c r="AQ19" s="9"/>
      <c r="AR19" s="9"/>
      <c r="AS19" s="9"/>
      <c r="AT19" s="9"/>
    </row>
    <row r="20" spans="1:46" ht="12" customHeight="1" x14ac:dyDescent="0.15">
      <c r="A20" s="363"/>
      <c r="B20" s="364"/>
      <c r="C20" s="364"/>
      <c r="D20" s="364"/>
      <c r="E20" s="364"/>
      <c r="F20" s="364"/>
      <c r="G20" s="365"/>
      <c r="H20" s="338"/>
      <c r="I20" s="339"/>
      <c r="J20" s="339"/>
      <c r="K20" s="339"/>
      <c r="L20" s="339"/>
      <c r="M20" s="339"/>
      <c r="N20" s="339"/>
      <c r="O20" s="339"/>
      <c r="P20" s="367"/>
      <c r="Q20" s="453"/>
      <c r="R20" s="454"/>
      <c r="S20" s="454"/>
      <c r="T20" s="454"/>
      <c r="U20" s="454"/>
      <c r="V20" s="455"/>
      <c r="W20" s="373"/>
      <c r="X20" s="374"/>
      <c r="Y20" s="374"/>
      <c r="Z20" s="374"/>
      <c r="AA20" s="375"/>
      <c r="AB20" s="369"/>
      <c r="AC20" s="364"/>
      <c r="AD20" s="364"/>
      <c r="AE20" s="365"/>
      <c r="AF20" s="373"/>
      <c r="AG20" s="374"/>
      <c r="AH20" s="374"/>
      <c r="AI20" s="374"/>
      <c r="AJ20" s="377"/>
      <c r="AK20" s="328"/>
      <c r="AL20" s="328"/>
      <c r="AM20" s="328"/>
      <c r="AN20" s="11"/>
      <c r="AQ20" s="9"/>
      <c r="AR20" s="9"/>
      <c r="AS20" s="9"/>
      <c r="AT20" s="9"/>
    </row>
    <row r="21" spans="1:46" ht="12" customHeight="1" x14ac:dyDescent="0.15">
      <c r="A21" s="329" t="s">
        <v>18</v>
      </c>
      <c r="B21" s="330"/>
      <c r="C21" s="330"/>
      <c r="D21" s="330"/>
      <c r="E21" s="330"/>
      <c r="F21" s="330"/>
      <c r="G21" s="331"/>
      <c r="H21" s="335">
        <f>AK21*1</f>
        <v>1800000</v>
      </c>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7"/>
      <c r="AK21" s="328">
        <f>VLOOKUP(AG1,'[1]3_個別入力シート（新生活）'!$B$7:$CR$8,'[1]3_個別入力シート（新生活）'!Q6,0)</f>
        <v>1800000</v>
      </c>
      <c r="AL21" s="13"/>
      <c r="AM21" s="13"/>
      <c r="AN21" s="11"/>
      <c r="AO21" s="12"/>
      <c r="AQ21" s="9"/>
      <c r="AR21" s="9"/>
      <c r="AS21" s="9"/>
      <c r="AT21" s="9"/>
    </row>
    <row r="22" spans="1:46" ht="12" customHeight="1" x14ac:dyDescent="0.15">
      <c r="A22" s="332"/>
      <c r="B22" s="333"/>
      <c r="C22" s="333"/>
      <c r="D22" s="333"/>
      <c r="E22" s="333"/>
      <c r="F22" s="333"/>
      <c r="G22" s="334"/>
      <c r="H22" s="338"/>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40"/>
      <c r="AK22" s="328"/>
      <c r="AL22" s="13"/>
      <c r="AM22" s="13"/>
      <c r="AN22" s="11"/>
      <c r="AQ22" s="9"/>
      <c r="AR22" s="9"/>
      <c r="AS22" s="9"/>
      <c r="AT22" s="9"/>
    </row>
    <row r="23" spans="1:46" s="15" customFormat="1" ht="2.1" customHeight="1" x14ac:dyDescent="0.45">
      <c r="A23" s="341" t="s">
        <v>19</v>
      </c>
      <c r="B23" s="342"/>
      <c r="C23" s="342"/>
      <c r="D23" s="342"/>
      <c r="E23" s="342"/>
      <c r="F23" s="342"/>
      <c r="G23" s="343"/>
      <c r="H23" s="350" t="s">
        <v>20</v>
      </c>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2"/>
      <c r="AK23" s="14"/>
      <c r="AL23" s="14"/>
      <c r="AM23" s="14"/>
    </row>
    <row r="24" spans="1:46" s="15" customFormat="1" ht="2.1" customHeight="1" x14ac:dyDescent="0.45">
      <c r="A24" s="344"/>
      <c r="B24" s="345"/>
      <c r="C24" s="345"/>
      <c r="D24" s="345"/>
      <c r="E24" s="345"/>
      <c r="F24" s="345"/>
      <c r="G24" s="346"/>
      <c r="H24" s="353"/>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5"/>
      <c r="AK24" s="14"/>
      <c r="AL24" s="14"/>
      <c r="AM24" s="14"/>
    </row>
    <row r="25" spans="1:46" s="15" customFormat="1" ht="2.1" customHeight="1" x14ac:dyDescent="0.45">
      <c r="A25" s="344"/>
      <c r="B25" s="345"/>
      <c r="C25" s="345"/>
      <c r="D25" s="345"/>
      <c r="E25" s="345"/>
      <c r="F25" s="345"/>
      <c r="G25" s="346"/>
      <c r="H25" s="353"/>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5"/>
      <c r="AK25" s="14"/>
      <c r="AL25" s="14"/>
      <c r="AM25" s="14"/>
    </row>
    <row r="26" spans="1:46" s="15" customFormat="1" ht="2.1" customHeight="1" x14ac:dyDescent="0.45">
      <c r="A26" s="344"/>
      <c r="B26" s="345"/>
      <c r="C26" s="345"/>
      <c r="D26" s="345"/>
      <c r="E26" s="345"/>
      <c r="F26" s="345"/>
      <c r="G26" s="346"/>
      <c r="H26" s="353"/>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5"/>
      <c r="AK26" s="14"/>
      <c r="AL26" s="14"/>
      <c r="AM26" s="14"/>
    </row>
    <row r="27" spans="1:46" s="15" customFormat="1" ht="2.1" customHeight="1" x14ac:dyDescent="0.45">
      <c r="A27" s="344"/>
      <c r="B27" s="345"/>
      <c r="C27" s="345"/>
      <c r="D27" s="345"/>
      <c r="E27" s="345"/>
      <c r="F27" s="345"/>
      <c r="G27" s="346"/>
      <c r="H27" s="353"/>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5"/>
      <c r="AK27" s="14"/>
      <c r="AL27" s="14"/>
      <c r="AM27" s="14"/>
    </row>
    <row r="28" spans="1:46" s="15" customFormat="1" ht="2.1" customHeight="1" x14ac:dyDescent="0.45">
      <c r="A28" s="344"/>
      <c r="B28" s="345"/>
      <c r="C28" s="345"/>
      <c r="D28" s="345"/>
      <c r="E28" s="345"/>
      <c r="F28" s="345"/>
      <c r="G28" s="346"/>
      <c r="H28" s="353"/>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5"/>
      <c r="AK28" s="14"/>
      <c r="AL28" s="14"/>
      <c r="AM28" s="14"/>
    </row>
    <row r="29" spans="1:46" s="15" customFormat="1" ht="2.1" customHeight="1" x14ac:dyDescent="0.45">
      <c r="A29" s="344"/>
      <c r="B29" s="345"/>
      <c r="C29" s="345"/>
      <c r="D29" s="345"/>
      <c r="E29" s="345"/>
      <c r="F29" s="345"/>
      <c r="G29" s="346"/>
      <c r="H29" s="353"/>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5"/>
      <c r="AK29" s="14"/>
      <c r="AL29" s="14"/>
      <c r="AM29" s="14"/>
    </row>
    <row r="30" spans="1:46" s="15" customFormat="1" ht="2.1" customHeight="1" x14ac:dyDescent="0.45">
      <c r="A30" s="344"/>
      <c r="B30" s="345"/>
      <c r="C30" s="345"/>
      <c r="D30" s="345"/>
      <c r="E30" s="345"/>
      <c r="F30" s="345"/>
      <c r="G30" s="346"/>
      <c r="H30" s="353"/>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5"/>
      <c r="AK30" s="14"/>
      <c r="AL30" s="14"/>
      <c r="AM30" s="14"/>
    </row>
    <row r="31" spans="1:46" s="15" customFormat="1" ht="2.1" customHeight="1" x14ac:dyDescent="0.45">
      <c r="A31" s="347"/>
      <c r="B31" s="348"/>
      <c r="C31" s="348"/>
      <c r="D31" s="348"/>
      <c r="E31" s="348"/>
      <c r="F31" s="348"/>
      <c r="G31" s="349"/>
      <c r="H31" s="356"/>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8"/>
      <c r="AK31" s="14"/>
      <c r="AL31" s="14"/>
      <c r="AM31" s="14"/>
    </row>
    <row r="32" spans="1:46" s="1" customFormat="1" ht="12" customHeight="1" x14ac:dyDescent="0.45">
      <c r="A32" s="141" t="s">
        <v>21</v>
      </c>
      <c r="B32" s="142"/>
      <c r="C32" s="142"/>
      <c r="D32" s="142"/>
      <c r="E32" s="142"/>
      <c r="F32" s="142"/>
      <c r="G32" s="143"/>
      <c r="H32" s="318" t="s">
        <v>22</v>
      </c>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20"/>
      <c r="AK32" s="3"/>
      <c r="AL32" s="3"/>
      <c r="AM32" s="3"/>
    </row>
    <row r="33" spans="1:45" s="1" customFormat="1" ht="15.6" customHeight="1" x14ac:dyDescent="0.45">
      <c r="A33" s="144"/>
      <c r="B33" s="145"/>
      <c r="C33" s="145"/>
      <c r="D33" s="145"/>
      <c r="E33" s="145"/>
      <c r="F33" s="145"/>
      <c r="G33" s="146"/>
      <c r="H33" s="240" t="str">
        <f>VLOOKUP(AG1,'[1]3_個別入力シート（新生活）'!$B$7:$CR$8,'[1]3_個別入力シート（新生活）'!Y6,0)&amp; ""</f>
        <v>穴水まち・ひと・しごと創生戦略において「若い世代が定着し結婚・出産・子育ての希望を叶える」の実現を掲げ、　　　　　　　　　　　　　　　　　　　　　１.結婚希望者への出会いの機会の提供　　　　　　　　　　　　　　　　　　　　２.結婚に伴う経済的支援　　　　　　　　　　　　　　　　　　　　　　　　　　　　　３.結婚希望者を支援する社会的機運の醸成　　の取り組みを行っている</v>
      </c>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3"/>
      <c r="AK33" s="3"/>
      <c r="AL33" s="3"/>
      <c r="AM33" s="3"/>
    </row>
    <row r="34" spans="1:45" s="1" customFormat="1" ht="15.6" customHeight="1" x14ac:dyDescent="0.45">
      <c r="A34" s="144"/>
      <c r="B34" s="145"/>
      <c r="C34" s="145"/>
      <c r="D34" s="145"/>
      <c r="E34" s="145"/>
      <c r="F34" s="145"/>
      <c r="G34" s="146"/>
      <c r="H34" s="240"/>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3"/>
      <c r="AK34" s="3"/>
      <c r="AL34" s="3"/>
      <c r="AM34" s="3"/>
    </row>
    <row r="35" spans="1:45" s="1" customFormat="1" ht="15.6" customHeight="1" x14ac:dyDescent="0.45">
      <c r="A35" s="144"/>
      <c r="B35" s="145"/>
      <c r="C35" s="145"/>
      <c r="D35" s="145"/>
      <c r="E35" s="145"/>
      <c r="F35" s="145"/>
      <c r="G35" s="146"/>
      <c r="H35" s="240"/>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3"/>
      <c r="AK35" s="3"/>
      <c r="AL35" s="3"/>
      <c r="AM35" s="3"/>
    </row>
    <row r="36" spans="1:45" s="1" customFormat="1" ht="15.6" customHeight="1" x14ac:dyDescent="0.45">
      <c r="A36" s="144"/>
      <c r="B36" s="145"/>
      <c r="C36" s="145"/>
      <c r="D36" s="145"/>
      <c r="E36" s="145"/>
      <c r="F36" s="145"/>
      <c r="G36" s="146"/>
      <c r="H36" s="240"/>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3"/>
      <c r="AK36" s="3"/>
      <c r="AL36" s="3"/>
      <c r="AM36" s="3"/>
    </row>
    <row r="37" spans="1:45" s="1" customFormat="1" ht="12" customHeight="1" x14ac:dyDescent="0.45">
      <c r="A37" s="144"/>
      <c r="B37" s="145"/>
      <c r="C37" s="145"/>
      <c r="D37" s="145"/>
      <c r="E37" s="145"/>
      <c r="F37" s="145"/>
      <c r="G37" s="146"/>
      <c r="H37" s="321" t="s">
        <v>23</v>
      </c>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3"/>
      <c r="AK37" s="3"/>
      <c r="AL37" s="3"/>
      <c r="AM37" s="3"/>
    </row>
    <row r="38" spans="1:45" s="1" customFormat="1" ht="12" customHeight="1" x14ac:dyDescent="0.45">
      <c r="A38" s="144"/>
      <c r="B38" s="145"/>
      <c r="C38" s="145"/>
      <c r="D38" s="145"/>
      <c r="E38" s="145"/>
      <c r="F38" s="145"/>
      <c r="G38" s="146"/>
      <c r="H38" s="240" t="str">
        <f>VLOOKUP(AG1,'[1]3_個別入力シート（新生活）'!$B$7:$CR$8,'[1]3_個別入力シート（新生活）'!Z6,0)&amp; ""</f>
        <v>結婚新生活支援制度を実施し結婚に伴う経済的支援を行うもの</v>
      </c>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3"/>
      <c r="AK38" s="3"/>
      <c r="AL38" s="3"/>
      <c r="AM38" s="3"/>
    </row>
    <row r="39" spans="1:45" s="1" customFormat="1" ht="12" customHeight="1" x14ac:dyDescent="0.45">
      <c r="A39" s="144"/>
      <c r="B39" s="145"/>
      <c r="C39" s="145"/>
      <c r="D39" s="145"/>
      <c r="E39" s="145"/>
      <c r="F39" s="145"/>
      <c r="G39" s="146"/>
      <c r="H39" s="240"/>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3"/>
      <c r="AK39" s="3"/>
      <c r="AL39" s="3"/>
      <c r="AM39" s="3"/>
    </row>
    <row r="40" spans="1:45" s="1" customFormat="1" ht="12" customHeight="1" x14ac:dyDescent="0.45">
      <c r="A40" s="315"/>
      <c r="B40" s="316"/>
      <c r="C40" s="316"/>
      <c r="D40" s="316"/>
      <c r="E40" s="316"/>
      <c r="F40" s="316"/>
      <c r="G40" s="317"/>
      <c r="H40" s="242"/>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6"/>
      <c r="AK40" s="3"/>
      <c r="AL40" s="3"/>
      <c r="AM40" s="3"/>
    </row>
    <row r="41" spans="1:45" s="4" customFormat="1" ht="12" customHeight="1" x14ac:dyDescent="0.15">
      <c r="A41" s="324" t="s">
        <v>24</v>
      </c>
      <c r="B41" s="325"/>
      <c r="C41" s="189" t="s">
        <v>25</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1"/>
      <c r="AK41" s="9"/>
      <c r="AL41" s="9"/>
      <c r="AM41" s="9"/>
      <c r="AN41" s="5"/>
      <c r="AO41" s="5"/>
      <c r="AP41" s="5"/>
      <c r="AQ41" s="5"/>
      <c r="AR41" s="5"/>
      <c r="AS41" s="5"/>
    </row>
    <row r="42" spans="1:45" ht="12" customHeight="1" x14ac:dyDescent="0.15">
      <c r="A42" s="326"/>
      <c r="B42" s="327"/>
      <c r="C42" s="279" t="s">
        <v>26</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1"/>
      <c r="AK42" s="9"/>
      <c r="AL42" s="9"/>
      <c r="AM42" s="9"/>
    </row>
    <row r="43" spans="1:45" x14ac:dyDescent="0.15">
      <c r="A43" s="326"/>
      <c r="B43" s="327"/>
      <c r="C43" s="16"/>
      <c r="D43" s="305" t="str">
        <f>VLOOKUP(AG1,'[1]3_個別入力シート（新生活）'!$B$7:$CR$8,'[1]3_個別入力シート（新生活）'!AA6,0)&amp; ""</f>
        <v>○</v>
      </c>
      <c r="E43" s="306"/>
      <c r="F43" s="309" t="s">
        <v>27</v>
      </c>
      <c r="G43" s="310"/>
      <c r="H43" s="310"/>
      <c r="I43" s="310"/>
      <c r="J43" s="311"/>
      <c r="K43" s="17"/>
      <c r="L43" s="305" t="str">
        <f>VLOOKUP(AG1,'[1]3_個別入力シート（新生活）'!$B$7:$CR$8,'[1]3_個別入力シート（新生活）'!AB6,0)&amp; ""</f>
        <v>○</v>
      </c>
      <c r="M43" s="306"/>
      <c r="N43" s="309" t="s">
        <v>28</v>
      </c>
      <c r="O43" s="310"/>
      <c r="P43" s="310"/>
      <c r="Q43" s="310"/>
      <c r="R43" s="311"/>
      <c r="S43" s="17"/>
      <c r="T43" s="305" t="str">
        <f>VLOOKUP(AG1,'[1]3_個別入力シート（新生活）'!$B$7:$CR$8,'[1]3_個別入力シート（新生活）'!AC6,0)&amp; ""</f>
        <v>○</v>
      </c>
      <c r="U43" s="306"/>
      <c r="V43" s="309" t="s">
        <v>29</v>
      </c>
      <c r="W43" s="310"/>
      <c r="X43" s="310"/>
      <c r="Y43" s="310"/>
      <c r="Z43" s="311"/>
      <c r="AA43" s="17"/>
      <c r="AB43" s="305" t="str">
        <f>VLOOKUP(AG1,'[1]3_個別入力シート（新生活）'!$B$7:$CR$8,'[1]3_個別入力シート（新生活）'!AD6,0)&amp; ""</f>
        <v>○</v>
      </c>
      <c r="AC43" s="306"/>
      <c r="AD43" s="309" t="s">
        <v>30</v>
      </c>
      <c r="AE43" s="310"/>
      <c r="AF43" s="310"/>
      <c r="AG43" s="310"/>
      <c r="AH43" s="311"/>
      <c r="AI43" s="18"/>
      <c r="AJ43" s="19"/>
      <c r="AK43" s="20"/>
      <c r="AL43" s="20"/>
      <c r="AM43" s="20"/>
      <c r="AN43" s="21"/>
      <c r="AP43" s="4"/>
    </row>
    <row r="44" spans="1:45" x14ac:dyDescent="0.15">
      <c r="A44" s="326"/>
      <c r="B44" s="327"/>
      <c r="C44" s="16"/>
      <c r="D44" s="307"/>
      <c r="E44" s="308"/>
      <c r="F44" s="312"/>
      <c r="G44" s="313"/>
      <c r="H44" s="313"/>
      <c r="I44" s="313"/>
      <c r="J44" s="314"/>
      <c r="K44" s="17"/>
      <c r="L44" s="307"/>
      <c r="M44" s="308"/>
      <c r="N44" s="312"/>
      <c r="O44" s="313"/>
      <c r="P44" s="313"/>
      <c r="Q44" s="313"/>
      <c r="R44" s="314"/>
      <c r="S44" s="17"/>
      <c r="T44" s="307"/>
      <c r="U44" s="308"/>
      <c r="V44" s="312"/>
      <c r="W44" s="313"/>
      <c r="X44" s="313"/>
      <c r="Y44" s="313"/>
      <c r="Z44" s="314"/>
      <c r="AA44" s="17"/>
      <c r="AB44" s="307"/>
      <c r="AC44" s="308"/>
      <c r="AD44" s="312"/>
      <c r="AE44" s="313"/>
      <c r="AF44" s="313"/>
      <c r="AG44" s="313"/>
      <c r="AH44" s="314"/>
      <c r="AI44" s="18"/>
      <c r="AJ44" s="19"/>
      <c r="AK44" s="20"/>
      <c r="AL44" s="20"/>
      <c r="AM44" s="20"/>
      <c r="AN44" s="21"/>
      <c r="AP44" s="4"/>
    </row>
    <row r="45" spans="1:45" s="4" customFormat="1" ht="12" customHeight="1" x14ac:dyDescent="0.15">
      <c r="A45" s="326"/>
      <c r="B45" s="327"/>
      <c r="C45" s="279" t="s">
        <v>31</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1"/>
      <c r="AK45" s="9"/>
      <c r="AL45" s="9"/>
      <c r="AM45" s="9"/>
      <c r="AN45" s="5"/>
      <c r="AO45" s="5"/>
      <c r="AP45" s="5"/>
      <c r="AQ45" s="5"/>
      <c r="AR45" s="5"/>
      <c r="AS45" s="5"/>
    </row>
    <row r="46" spans="1:45" s="4" customFormat="1" ht="12" customHeight="1" x14ac:dyDescent="0.15">
      <c r="A46" s="326"/>
      <c r="B46" s="327"/>
      <c r="C46" s="290" t="s">
        <v>32</v>
      </c>
      <c r="D46" s="291"/>
      <c r="E46" s="292"/>
      <c r="F46" s="296" t="s">
        <v>33</v>
      </c>
      <c r="G46" s="297"/>
      <c r="H46" s="297"/>
      <c r="I46" s="297"/>
      <c r="J46" s="298"/>
      <c r="K46" s="299" t="s">
        <v>34</v>
      </c>
      <c r="L46" s="300"/>
      <c r="M46" s="300"/>
      <c r="N46" s="300"/>
      <c r="O46" s="300"/>
      <c r="P46" s="300"/>
      <c r="Q46" s="300"/>
      <c r="R46" s="300"/>
      <c r="S46" s="301"/>
      <c r="T46" s="22"/>
      <c r="U46" s="22"/>
      <c r="V46" s="22"/>
      <c r="W46" s="22"/>
      <c r="X46" s="22"/>
      <c r="Y46" s="22"/>
      <c r="Z46" s="22"/>
      <c r="AA46" s="22"/>
      <c r="AB46" s="22"/>
      <c r="AC46" s="22"/>
      <c r="AD46" s="22"/>
      <c r="AE46" s="22"/>
      <c r="AF46" s="22"/>
      <c r="AG46" s="22"/>
      <c r="AH46" s="22"/>
      <c r="AI46" s="22"/>
      <c r="AJ46" s="23"/>
      <c r="AK46" s="9"/>
      <c r="AL46" s="9"/>
      <c r="AM46" s="9"/>
      <c r="AN46" s="5"/>
      <c r="AO46" s="5"/>
      <c r="AP46" s="5"/>
      <c r="AQ46" s="5"/>
      <c r="AR46" s="5"/>
      <c r="AS46" s="5"/>
    </row>
    <row r="47" spans="1:45" ht="42" customHeight="1" x14ac:dyDescent="0.15">
      <c r="A47" s="326"/>
      <c r="B47" s="327"/>
      <c r="C47" s="293"/>
      <c r="D47" s="294"/>
      <c r="E47" s="295"/>
      <c r="F47" s="296" t="s">
        <v>35</v>
      </c>
      <c r="G47" s="297"/>
      <c r="H47" s="297"/>
      <c r="I47" s="297"/>
      <c r="J47" s="298"/>
      <c r="K47" s="302" t="str">
        <f>VLOOKUP(AG1,'[1]3_個別入力シート（新生活）'!$B$7:$CR$8,'[1]3_個別入力シート（新生活）'!AE6,0)&amp; ""</f>
        <v>夫婦の合計所得が４００万円未満</v>
      </c>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4"/>
      <c r="AJ47" s="23"/>
      <c r="AK47" s="9"/>
      <c r="AL47" s="9"/>
      <c r="AM47" s="9"/>
    </row>
    <row r="48" spans="1:45" s="4" customFormat="1" ht="12" customHeight="1" x14ac:dyDescent="0.15">
      <c r="A48" s="326"/>
      <c r="B48" s="327"/>
      <c r="C48" s="290" t="s">
        <v>36</v>
      </c>
      <c r="D48" s="291"/>
      <c r="E48" s="292"/>
      <c r="F48" s="296" t="s">
        <v>33</v>
      </c>
      <c r="G48" s="297"/>
      <c r="H48" s="297"/>
      <c r="I48" s="297"/>
      <c r="J48" s="298"/>
      <c r="K48" s="299" t="s">
        <v>37</v>
      </c>
      <c r="L48" s="300"/>
      <c r="M48" s="300"/>
      <c r="N48" s="300"/>
      <c r="O48" s="300"/>
      <c r="P48" s="300"/>
      <c r="Q48" s="300"/>
      <c r="R48" s="300"/>
      <c r="S48" s="300"/>
      <c r="T48" s="300"/>
      <c r="U48" s="300"/>
      <c r="V48" s="300"/>
      <c r="W48" s="301"/>
      <c r="X48" s="18"/>
      <c r="Y48" s="22"/>
      <c r="Z48" s="22"/>
      <c r="AA48" s="22"/>
      <c r="AB48" s="22"/>
      <c r="AC48" s="22"/>
      <c r="AD48" s="22"/>
      <c r="AE48" s="22"/>
      <c r="AF48" s="22"/>
      <c r="AG48" s="22"/>
      <c r="AH48" s="22"/>
      <c r="AI48" s="22"/>
      <c r="AJ48" s="23"/>
      <c r="AK48" s="9"/>
      <c r="AL48" s="9"/>
      <c r="AM48" s="9"/>
      <c r="AN48" s="5"/>
      <c r="AO48" s="5"/>
      <c r="AP48" s="5"/>
      <c r="AQ48" s="5"/>
      <c r="AR48" s="5"/>
      <c r="AS48" s="5"/>
    </row>
    <row r="49" spans="1:45" ht="42" customHeight="1" x14ac:dyDescent="0.15">
      <c r="A49" s="326"/>
      <c r="B49" s="327"/>
      <c r="C49" s="293"/>
      <c r="D49" s="294"/>
      <c r="E49" s="295"/>
      <c r="F49" s="296" t="s">
        <v>35</v>
      </c>
      <c r="G49" s="297"/>
      <c r="H49" s="297"/>
      <c r="I49" s="297"/>
      <c r="J49" s="298"/>
      <c r="K49" s="302" t="str">
        <f>VLOOKUP(AG1,'[1]3_個別入力シート（新生活）'!$B$7:$CR$8,'[1]3_個別入力シート（新生活）'!AF6,0)&amp; ""</f>
        <v/>
      </c>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4"/>
      <c r="AJ49" s="23"/>
      <c r="AK49" s="9"/>
      <c r="AL49" s="9"/>
      <c r="AM49" s="9"/>
    </row>
    <row r="50" spans="1:45" ht="12" customHeight="1" x14ac:dyDescent="0.15">
      <c r="A50" s="326"/>
      <c r="B50" s="327"/>
      <c r="C50" s="279" t="s">
        <v>38</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1"/>
      <c r="AK50" s="9"/>
      <c r="AL50" s="9"/>
      <c r="AM50" s="9"/>
    </row>
    <row r="51" spans="1:45" ht="12" customHeight="1" x14ac:dyDescent="0.15">
      <c r="A51" s="326"/>
      <c r="B51" s="327"/>
      <c r="C51" s="290" t="s">
        <v>39</v>
      </c>
      <c r="D51" s="291"/>
      <c r="E51" s="292"/>
      <c r="F51" s="296" t="s">
        <v>33</v>
      </c>
      <c r="G51" s="297"/>
      <c r="H51" s="297"/>
      <c r="I51" s="297"/>
      <c r="J51" s="298"/>
      <c r="K51" s="299" t="s">
        <v>40</v>
      </c>
      <c r="L51" s="300"/>
      <c r="M51" s="300"/>
      <c r="N51" s="300"/>
      <c r="O51" s="300"/>
      <c r="P51" s="300"/>
      <c r="Q51" s="300"/>
      <c r="R51" s="301"/>
      <c r="S51" s="22"/>
      <c r="T51" s="22"/>
      <c r="U51" s="22"/>
      <c r="V51" s="22"/>
      <c r="W51" s="22"/>
      <c r="X51" s="22"/>
      <c r="Y51" s="22"/>
      <c r="Z51" s="22"/>
      <c r="AA51" s="22"/>
      <c r="AB51" s="22"/>
      <c r="AC51" s="22"/>
      <c r="AD51" s="22"/>
      <c r="AE51" s="22"/>
      <c r="AF51" s="22"/>
      <c r="AG51" s="22"/>
      <c r="AH51" s="22"/>
      <c r="AI51" s="22"/>
      <c r="AJ51" s="23"/>
      <c r="AK51" s="9"/>
      <c r="AL51" s="9"/>
      <c r="AM51" s="9"/>
    </row>
    <row r="52" spans="1:45" ht="42" customHeight="1" x14ac:dyDescent="0.15">
      <c r="A52" s="326"/>
      <c r="B52" s="327"/>
      <c r="C52" s="293"/>
      <c r="D52" s="294"/>
      <c r="E52" s="295"/>
      <c r="F52" s="296" t="s">
        <v>35</v>
      </c>
      <c r="G52" s="297"/>
      <c r="H52" s="297"/>
      <c r="I52" s="297"/>
      <c r="J52" s="298"/>
      <c r="K52" s="302" t="str">
        <f>VLOOKUP(AG1,'[1]3_個別入力シート（新生活）'!$B$7:$CR$8,'[1]3_個別入力シート（新生活）'!AG6,0)&amp; ""</f>
        <v/>
      </c>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4"/>
      <c r="AJ52" s="23"/>
      <c r="AK52" s="9"/>
      <c r="AL52" s="9"/>
      <c r="AM52" s="9"/>
    </row>
    <row r="53" spans="1:45" ht="12" customHeight="1" x14ac:dyDescent="0.15">
      <c r="A53" s="326"/>
      <c r="B53" s="327"/>
      <c r="C53" s="290" t="s">
        <v>41</v>
      </c>
      <c r="D53" s="291"/>
      <c r="E53" s="292"/>
      <c r="F53" s="296" t="s">
        <v>33</v>
      </c>
      <c r="G53" s="297"/>
      <c r="H53" s="297"/>
      <c r="I53" s="297"/>
      <c r="J53" s="298"/>
      <c r="K53" s="299" t="s">
        <v>42</v>
      </c>
      <c r="L53" s="300"/>
      <c r="M53" s="300"/>
      <c r="N53" s="300"/>
      <c r="O53" s="300"/>
      <c r="P53" s="300"/>
      <c r="Q53" s="300"/>
      <c r="R53" s="301"/>
      <c r="S53" s="22"/>
      <c r="T53" s="22"/>
      <c r="U53" s="22"/>
      <c r="V53" s="22"/>
      <c r="W53" s="22"/>
      <c r="X53" s="22"/>
      <c r="Y53" s="22"/>
      <c r="Z53" s="22"/>
      <c r="AA53" s="22"/>
      <c r="AB53" s="22"/>
      <c r="AC53" s="22"/>
      <c r="AD53" s="22"/>
      <c r="AE53" s="22"/>
      <c r="AF53" s="22"/>
      <c r="AG53" s="22"/>
      <c r="AH53" s="22"/>
      <c r="AI53" s="22"/>
      <c r="AJ53" s="23"/>
      <c r="AK53" s="9"/>
      <c r="AL53" s="9"/>
      <c r="AM53" s="9"/>
    </row>
    <row r="54" spans="1:45" ht="42" customHeight="1" x14ac:dyDescent="0.15">
      <c r="A54" s="326"/>
      <c r="B54" s="327"/>
      <c r="C54" s="293"/>
      <c r="D54" s="294"/>
      <c r="E54" s="295"/>
      <c r="F54" s="296" t="s">
        <v>35</v>
      </c>
      <c r="G54" s="297"/>
      <c r="H54" s="297"/>
      <c r="I54" s="297"/>
      <c r="J54" s="298"/>
      <c r="K54" s="302" t="str">
        <f>VLOOKUP(AG1,'[1]3_個別入力シート（新生活）'!$B$7:$CR$8,'[1]3_個別入力シート（新生活）'!AH6,0)&amp; ""</f>
        <v/>
      </c>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4"/>
      <c r="AJ54" s="23"/>
      <c r="AK54" s="9"/>
      <c r="AL54" s="9"/>
      <c r="AM54" s="9"/>
    </row>
    <row r="55" spans="1:45" ht="12" customHeight="1" x14ac:dyDescent="0.15">
      <c r="A55" s="265"/>
      <c r="B55" s="266"/>
      <c r="C55" s="269" t="s">
        <v>43</v>
      </c>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1"/>
      <c r="AK55" s="24"/>
      <c r="AL55" s="9"/>
      <c r="AM55" s="9"/>
    </row>
    <row r="56" spans="1:45" ht="12.75" customHeight="1" x14ac:dyDescent="0.15">
      <c r="A56" s="265"/>
      <c r="B56" s="266"/>
      <c r="C56" s="272" t="str">
        <f>VLOOKUP(AG1,'[1]3_個別入力シート（新生活）'!$B$7:$CR$8,'[1]3_個別入力シート（新生活）'!AI6,0)&amp; ""</f>
        <v/>
      </c>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4"/>
      <c r="AJ56" s="23"/>
      <c r="AK56" s="24"/>
      <c r="AL56" s="9"/>
      <c r="AM56" s="9"/>
    </row>
    <row r="57" spans="1:45" ht="12.75" customHeight="1" x14ac:dyDescent="0.15">
      <c r="A57" s="265"/>
      <c r="B57" s="266"/>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275"/>
      <c r="AJ57" s="25"/>
      <c r="AK57" s="24"/>
      <c r="AL57" s="9"/>
      <c r="AM57" s="9"/>
    </row>
    <row r="58" spans="1:45" ht="12.75" customHeight="1" x14ac:dyDescent="0.15">
      <c r="A58" s="265"/>
      <c r="B58" s="266"/>
      <c r="C58" s="192"/>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275"/>
      <c r="AJ58" s="25"/>
      <c r="AK58" s="24"/>
      <c r="AL58" s="9"/>
      <c r="AM58" s="9"/>
    </row>
    <row r="59" spans="1:45" s="4" customFormat="1" ht="12.75" customHeight="1" x14ac:dyDescent="0.15">
      <c r="A59" s="265"/>
      <c r="B59" s="266"/>
      <c r="C59" s="276"/>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8"/>
      <c r="AJ59" s="23"/>
      <c r="AK59" s="24"/>
      <c r="AL59" s="9"/>
      <c r="AM59" s="9"/>
      <c r="AN59" s="5"/>
      <c r="AO59" s="5"/>
      <c r="AP59" s="5"/>
      <c r="AQ59" s="5"/>
      <c r="AR59" s="5"/>
      <c r="AS59" s="5"/>
    </row>
    <row r="60" spans="1:45" s="4" customFormat="1" ht="12" customHeight="1" x14ac:dyDescent="0.15">
      <c r="A60" s="265"/>
      <c r="B60" s="266"/>
      <c r="C60" s="279" t="s">
        <v>44</v>
      </c>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1"/>
      <c r="AK60" s="24"/>
      <c r="AL60" s="9"/>
      <c r="AM60" s="9"/>
      <c r="AN60" s="5"/>
      <c r="AO60" s="5"/>
      <c r="AP60" s="5"/>
      <c r="AQ60" s="5"/>
      <c r="AR60" s="5"/>
      <c r="AS60" s="5"/>
    </row>
    <row r="61" spans="1:45" s="4" customFormat="1" x14ac:dyDescent="0.15">
      <c r="A61" s="265"/>
      <c r="B61" s="266"/>
      <c r="C61" s="462" t="s">
        <v>45</v>
      </c>
      <c r="D61" s="463"/>
      <c r="E61" s="463"/>
      <c r="F61" s="463"/>
      <c r="G61" s="464"/>
      <c r="H61" s="282" t="str">
        <f>VLOOKUP(AG1,'[1]3_個別入力シート（新生活）'!$B$7:$CR$8,'[1]3_個別入力シート（新生活）'!AP6,0)&amp; ""</f>
        <v>4</v>
      </c>
      <c r="I61" s="283"/>
      <c r="J61" s="283"/>
      <c r="K61" s="283"/>
      <c r="L61" s="283"/>
      <c r="M61" s="283"/>
      <c r="N61" s="283"/>
      <c r="O61" s="283"/>
      <c r="P61" s="284"/>
      <c r="Q61" s="9" t="s">
        <v>46</v>
      </c>
      <c r="R61" s="26"/>
      <c r="S61" s="26"/>
      <c r="T61" s="465" t="s">
        <v>47</v>
      </c>
      <c r="U61" s="465"/>
      <c r="V61" s="465"/>
      <c r="W61" s="465"/>
      <c r="X61" s="466"/>
      <c r="Y61" s="285">
        <f>VLOOKUP(AG1,'[1]3_個別入力シート（新生活）'!$B$7:$CR$8,'[1]3_個別入力シート（新生活）'!AQ6,0)</f>
        <v>0</v>
      </c>
      <c r="Z61" s="286"/>
      <c r="AA61" s="286"/>
      <c r="AB61" s="286"/>
      <c r="AC61" s="286"/>
      <c r="AD61" s="286"/>
      <c r="AE61" s="286"/>
      <c r="AF61" s="286"/>
      <c r="AG61" s="287"/>
      <c r="AH61" s="27" t="s">
        <v>46</v>
      </c>
      <c r="AI61" s="27"/>
      <c r="AJ61" s="28"/>
      <c r="AK61" s="24"/>
      <c r="AL61" s="9"/>
      <c r="AM61" s="9"/>
      <c r="AN61" s="5"/>
      <c r="AO61" s="5"/>
      <c r="AP61" s="5"/>
      <c r="AQ61" s="5"/>
      <c r="AR61" s="5"/>
      <c r="AS61" s="5"/>
    </row>
    <row r="62" spans="1:45" s="4" customFormat="1" x14ac:dyDescent="0.15">
      <c r="A62" s="265"/>
      <c r="B62" s="266"/>
      <c r="C62" s="29"/>
      <c r="D62" s="288" t="s">
        <v>48</v>
      </c>
      <c r="E62" s="288"/>
      <c r="F62" s="288"/>
      <c r="G62" s="288"/>
      <c r="H62" s="289"/>
      <c r="I62" s="467" t="s">
        <v>49</v>
      </c>
      <c r="J62" s="468"/>
      <c r="K62" s="468"/>
      <c r="L62" s="468"/>
      <c r="M62" s="469"/>
      <c r="N62" s="252">
        <f>VLOOKUP(AG1,'[1]3_個別入力シート（新生活）'!$B$7:$CR$8,'[1]3_個別入力シート（新生活）'!AN6,0)</f>
        <v>2</v>
      </c>
      <c r="O62" s="253"/>
      <c r="P62" s="253"/>
      <c r="Q62" s="254"/>
      <c r="R62" s="27" t="s">
        <v>46</v>
      </c>
      <c r="S62" s="27"/>
      <c r="T62" s="465" t="s">
        <v>50</v>
      </c>
      <c r="U62" s="465"/>
      <c r="V62" s="465"/>
      <c r="W62" s="465"/>
      <c r="X62" s="466"/>
      <c r="Y62" s="255" t="str">
        <f>VLOOKUP(AG1,'[1]3_個別入力シート（新生活）'!$B$7:$CR$8,'[1]3_個別入力シート（新生活）'!AR6,0)&amp; ""</f>
        <v>無</v>
      </c>
      <c r="Z62" s="256"/>
      <c r="AA62" s="257"/>
      <c r="AB62" s="30"/>
      <c r="AC62" s="30"/>
      <c r="AD62" s="30"/>
      <c r="AE62" s="30"/>
      <c r="AF62" s="27"/>
      <c r="AG62" s="27"/>
      <c r="AH62" s="27"/>
      <c r="AI62" s="27"/>
      <c r="AJ62" s="31"/>
      <c r="AK62" s="24"/>
      <c r="AL62" s="9"/>
      <c r="AM62" s="9"/>
      <c r="AN62" s="5"/>
      <c r="AO62" s="5"/>
      <c r="AP62" s="5"/>
      <c r="AQ62" s="5"/>
      <c r="AR62" s="5"/>
      <c r="AS62" s="5"/>
    </row>
    <row r="63" spans="1:45" s="4" customFormat="1" x14ac:dyDescent="0.15">
      <c r="A63" s="265"/>
      <c r="B63" s="266"/>
      <c r="C63" s="32"/>
      <c r="D63" s="32"/>
      <c r="E63" s="32"/>
      <c r="F63" s="32"/>
      <c r="G63" s="29"/>
      <c r="H63" s="33"/>
      <c r="I63" s="258" t="s">
        <v>51</v>
      </c>
      <c r="J63" s="259"/>
      <c r="K63" s="259"/>
      <c r="L63" s="259"/>
      <c r="M63" s="260"/>
      <c r="N63" s="261">
        <f>VLOOKUP(AG1,'[1]3_個別入力シート（新生活）'!$B$7:$CR$8,'[1]3_個別入力シート（新生活）'!AO6,0)</f>
        <v>2</v>
      </c>
      <c r="O63" s="262"/>
      <c r="P63" s="262"/>
      <c r="Q63" s="263"/>
      <c r="R63" s="27" t="s">
        <v>46</v>
      </c>
      <c r="S63" s="27"/>
      <c r="T63" s="34"/>
      <c r="U63" s="35"/>
      <c r="V63" s="35"/>
      <c r="W63" s="35"/>
      <c r="X63" s="35"/>
      <c r="Y63" s="35"/>
      <c r="Z63" s="35"/>
      <c r="AA63" s="35"/>
      <c r="AB63" s="35"/>
      <c r="AC63" s="36"/>
      <c r="AD63" s="36"/>
      <c r="AE63" s="37"/>
      <c r="AF63" s="37"/>
      <c r="AG63" s="37"/>
      <c r="AH63" s="37"/>
      <c r="AI63" s="27"/>
      <c r="AJ63" s="28"/>
      <c r="AK63" s="26"/>
      <c r="AL63" s="26"/>
      <c r="AM63" s="26"/>
      <c r="AO63" s="5"/>
      <c r="AP63" s="5"/>
      <c r="AQ63" s="5"/>
      <c r="AR63" s="5"/>
      <c r="AS63" s="5"/>
    </row>
    <row r="64" spans="1:45" s="4" customFormat="1" ht="12" customHeight="1" x14ac:dyDescent="0.15">
      <c r="A64" s="265"/>
      <c r="B64" s="266"/>
      <c r="C64" s="247" t="s">
        <v>52</v>
      </c>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64"/>
      <c r="AK64" s="24"/>
      <c r="AL64" s="9"/>
      <c r="AM64" s="9"/>
      <c r="AN64" s="5"/>
      <c r="AO64" s="5"/>
      <c r="AP64" s="5"/>
      <c r="AQ64" s="5"/>
      <c r="AR64" s="5"/>
      <c r="AS64" s="5"/>
    </row>
    <row r="65" spans="1:45" s="4" customFormat="1" ht="12" customHeight="1" x14ac:dyDescent="0.15">
      <c r="A65" s="265"/>
      <c r="B65" s="266"/>
      <c r="C65" s="237" t="str">
        <f>VLOOKUP(AG1,'[1]3_個別入力シート（新生活）'!$B$7:$CR$8,'[1]3_個別入力シート（新生活）'!AS6,0)&amp; ""</f>
        <v>過去の支給実績の平均件数から算出</v>
      </c>
      <c r="D65" s="238"/>
      <c r="E65" s="238"/>
      <c r="F65" s="238"/>
      <c r="G65" s="238"/>
      <c r="H65" s="238"/>
      <c r="I65" s="238"/>
      <c r="J65" s="238"/>
      <c r="K65" s="238"/>
      <c r="L65" s="238"/>
      <c r="M65" s="238"/>
      <c r="N65" s="238"/>
      <c r="O65" s="238"/>
      <c r="P65" s="238"/>
      <c r="Q65" s="238"/>
      <c r="R65" s="238"/>
      <c r="S65" s="238"/>
      <c r="T65" s="238"/>
      <c r="U65" s="238"/>
      <c r="V65" s="238"/>
      <c r="W65" s="238"/>
      <c r="X65" s="239"/>
      <c r="Y65" s="244" t="s">
        <v>53</v>
      </c>
      <c r="Z65" s="245"/>
      <c r="AA65" s="245"/>
      <c r="AB65" s="245"/>
      <c r="AC65" s="245"/>
      <c r="AD65" s="245"/>
      <c r="AE65" s="245"/>
      <c r="AF65" s="245"/>
      <c r="AG65" s="245"/>
      <c r="AH65" s="245"/>
      <c r="AI65" s="245"/>
      <c r="AJ65" s="246"/>
      <c r="AK65" s="24"/>
      <c r="AL65" s="9"/>
      <c r="AM65" s="9"/>
      <c r="AN65" s="5"/>
      <c r="AO65" s="5"/>
      <c r="AQ65" s="5"/>
      <c r="AR65" s="5"/>
      <c r="AS65" s="5"/>
    </row>
    <row r="66" spans="1:45" s="4" customFormat="1" ht="12" customHeight="1" x14ac:dyDescent="0.15">
      <c r="A66" s="265"/>
      <c r="B66" s="266"/>
      <c r="C66" s="240"/>
      <c r="D66" s="232"/>
      <c r="E66" s="232"/>
      <c r="F66" s="232"/>
      <c r="G66" s="232"/>
      <c r="H66" s="232"/>
      <c r="I66" s="232"/>
      <c r="J66" s="232"/>
      <c r="K66" s="232"/>
      <c r="L66" s="232"/>
      <c r="M66" s="232"/>
      <c r="N66" s="232"/>
      <c r="O66" s="232"/>
      <c r="P66" s="232"/>
      <c r="Q66" s="232"/>
      <c r="R66" s="232"/>
      <c r="S66" s="232"/>
      <c r="T66" s="232"/>
      <c r="U66" s="232"/>
      <c r="V66" s="232"/>
      <c r="W66" s="232"/>
      <c r="X66" s="241"/>
      <c r="Y66" s="472" t="s">
        <v>54</v>
      </c>
      <c r="Z66" s="473"/>
      <c r="AA66" s="473"/>
      <c r="AB66" s="473"/>
      <c r="AC66" s="473"/>
      <c r="AD66" s="473"/>
      <c r="AE66" s="474"/>
      <c r="AF66" s="470" t="str">
        <f>VLOOKUP(AG1,'[1]3_個別入力シート（新生活）'!$B$7:$CR$8,'[1]3_個別入力シート（新生活）'!AJ6,0)&amp; ""</f>
        <v>実施中</v>
      </c>
      <c r="AG66" s="471"/>
      <c r="AH66" s="38"/>
      <c r="AI66" s="39"/>
      <c r="AJ66" s="40"/>
      <c r="AK66" s="24"/>
      <c r="AL66" s="9"/>
      <c r="AM66" s="9"/>
      <c r="AN66" s="5"/>
      <c r="AO66" s="5"/>
      <c r="AP66" s="5"/>
      <c r="AQ66" s="5"/>
      <c r="AR66" s="5"/>
      <c r="AS66" s="5"/>
    </row>
    <row r="67" spans="1:45" s="4" customFormat="1" ht="12" customHeight="1" x14ac:dyDescent="0.15">
      <c r="A67" s="265"/>
      <c r="B67" s="266"/>
      <c r="C67" s="240"/>
      <c r="D67" s="232"/>
      <c r="E67" s="232"/>
      <c r="F67" s="232"/>
      <c r="G67" s="232"/>
      <c r="H67" s="232"/>
      <c r="I67" s="232"/>
      <c r="J67" s="232"/>
      <c r="K67" s="232"/>
      <c r="L67" s="232"/>
      <c r="M67" s="232"/>
      <c r="N67" s="232"/>
      <c r="O67" s="232"/>
      <c r="P67" s="232"/>
      <c r="Q67" s="232"/>
      <c r="R67" s="232"/>
      <c r="S67" s="232"/>
      <c r="T67" s="232"/>
      <c r="U67" s="232"/>
      <c r="V67" s="232"/>
      <c r="W67" s="232"/>
      <c r="X67" s="241"/>
      <c r="Y67" s="41"/>
      <c r="Z67" s="475" t="s">
        <v>55</v>
      </c>
      <c r="AA67" s="475"/>
      <c r="AB67" s="475"/>
      <c r="AC67" s="475"/>
      <c r="AD67" s="476"/>
      <c r="AE67" s="226" t="str">
        <f>VLOOKUP(AG1,'[1]3_個別入力シート（新生活）'!$B$7:$CR$8,'[1]3_個別入力シート（新生活）'!AM6,0)&amp; ""</f>
        <v>2</v>
      </c>
      <c r="AF67" s="227"/>
      <c r="AG67" s="249" t="s">
        <v>56</v>
      </c>
      <c r="AH67" s="250"/>
      <c r="AI67" s="250"/>
      <c r="AJ67" s="251"/>
      <c r="AK67" s="24"/>
      <c r="AL67" s="9"/>
      <c r="AM67" s="9"/>
      <c r="AN67" s="5"/>
      <c r="AO67" s="5"/>
      <c r="AP67" s="5"/>
      <c r="AQ67" s="5"/>
      <c r="AR67" s="5"/>
      <c r="AS67" s="5"/>
    </row>
    <row r="68" spans="1:45" s="4" customFormat="1" ht="12" customHeight="1" x14ac:dyDescent="0.15">
      <c r="A68" s="265"/>
      <c r="B68" s="266"/>
      <c r="C68" s="240"/>
      <c r="D68" s="232"/>
      <c r="E68" s="232"/>
      <c r="F68" s="232"/>
      <c r="G68" s="232"/>
      <c r="H68" s="232"/>
      <c r="I68" s="232"/>
      <c r="J68" s="232"/>
      <c r="K68" s="232"/>
      <c r="L68" s="232"/>
      <c r="M68" s="232"/>
      <c r="N68" s="232"/>
      <c r="O68" s="232"/>
      <c r="P68" s="232"/>
      <c r="Q68" s="232"/>
      <c r="R68" s="232"/>
      <c r="S68" s="232"/>
      <c r="T68" s="232"/>
      <c r="U68" s="232"/>
      <c r="V68" s="232"/>
      <c r="W68" s="232"/>
      <c r="X68" s="241"/>
      <c r="Y68" s="42"/>
      <c r="Z68" s="43"/>
      <c r="AA68" s="477" t="s">
        <v>57</v>
      </c>
      <c r="AB68" s="477"/>
      <c r="AC68" s="477"/>
      <c r="AD68" s="477"/>
      <c r="AE68" s="478"/>
      <c r="AF68" s="226">
        <f>VLOOKUP(AG1,'[1]3_個別入力シート（新生活）'!$B$7:$CR$8,'[1]3_個別入力シート（新生活）'!AK6,0)</f>
        <v>0</v>
      </c>
      <c r="AG68" s="227"/>
      <c r="AH68" s="224" t="s">
        <v>56</v>
      </c>
      <c r="AI68" s="225"/>
      <c r="AJ68" s="44"/>
      <c r="AK68" s="24"/>
      <c r="AL68" s="9"/>
      <c r="AM68" s="9"/>
      <c r="AN68" s="5"/>
      <c r="AO68" s="5"/>
      <c r="AP68" s="5"/>
      <c r="AQ68" s="5"/>
      <c r="AR68" s="5"/>
      <c r="AS68" s="5"/>
    </row>
    <row r="69" spans="1:45" s="4" customFormat="1" ht="12" customHeight="1" x14ac:dyDescent="0.15">
      <c r="A69" s="265"/>
      <c r="B69" s="266"/>
      <c r="C69" s="240"/>
      <c r="D69" s="232"/>
      <c r="E69" s="232"/>
      <c r="F69" s="232"/>
      <c r="G69" s="232"/>
      <c r="H69" s="232"/>
      <c r="I69" s="232"/>
      <c r="J69" s="232"/>
      <c r="K69" s="232"/>
      <c r="L69" s="232"/>
      <c r="M69" s="232"/>
      <c r="N69" s="232"/>
      <c r="O69" s="232"/>
      <c r="P69" s="232"/>
      <c r="Q69" s="232"/>
      <c r="R69" s="232"/>
      <c r="S69" s="232"/>
      <c r="T69" s="232"/>
      <c r="U69" s="232"/>
      <c r="V69" s="232"/>
      <c r="W69" s="232"/>
      <c r="X69" s="241"/>
      <c r="Y69" s="42"/>
      <c r="Z69" s="45"/>
      <c r="AA69" s="475" t="s">
        <v>58</v>
      </c>
      <c r="AB69" s="475"/>
      <c r="AC69" s="475"/>
      <c r="AD69" s="475"/>
      <c r="AE69" s="476"/>
      <c r="AF69" s="226">
        <f>VLOOKUP(AG1,'[1]3_個別入力シート（新生活）'!$B$7:$CR$8,'[1]3_個別入力シート（新生活）'!AL6,0)</f>
        <v>2</v>
      </c>
      <c r="AG69" s="227"/>
      <c r="AH69" s="224" t="s">
        <v>56</v>
      </c>
      <c r="AI69" s="225"/>
      <c r="AJ69" s="46"/>
      <c r="AK69" s="9"/>
      <c r="AL69" s="9"/>
      <c r="AM69" s="9"/>
      <c r="AN69" s="5"/>
      <c r="AO69" s="5"/>
      <c r="AP69" s="5"/>
      <c r="AQ69" s="5"/>
      <c r="AR69" s="5"/>
      <c r="AS69" s="5"/>
    </row>
    <row r="70" spans="1:45" s="4" customFormat="1" ht="12" hidden="1" customHeight="1" x14ac:dyDescent="0.15">
      <c r="A70" s="265"/>
      <c r="B70" s="266"/>
      <c r="C70" s="240"/>
      <c r="D70" s="232"/>
      <c r="E70" s="232"/>
      <c r="F70" s="232"/>
      <c r="G70" s="232"/>
      <c r="H70" s="232"/>
      <c r="I70" s="232"/>
      <c r="J70" s="232"/>
      <c r="K70" s="232"/>
      <c r="L70" s="232"/>
      <c r="M70" s="232"/>
      <c r="N70" s="232"/>
      <c r="O70" s="232"/>
      <c r="P70" s="232"/>
      <c r="Q70" s="232"/>
      <c r="R70" s="232"/>
      <c r="S70" s="232"/>
      <c r="T70" s="232"/>
      <c r="U70" s="232"/>
      <c r="V70" s="232"/>
      <c r="W70" s="232"/>
      <c r="X70" s="241"/>
      <c r="Y70" s="42"/>
      <c r="Z70" s="42"/>
      <c r="AA70" s="42"/>
      <c r="AB70" s="42"/>
      <c r="AC70" s="42"/>
      <c r="AD70" s="42"/>
      <c r="AE70" s="47"/>
      <c r="AF70" s="48"/>
      <c r="AG70" s="49"/>
      <c r="AH70" s="49"/>
      <c r="AI70" s="49"/>
      <c r="AJ70" s="46"/>
      <c r="AK70" s="9"/>
      <c r="AL70" s="9"/>
      <c r="AM70" s="9"/>
      <c r="AN70" s="5"/>
      <c r="AO70" s="5"/>
      <c r="AP70" s="5"/>
      <c r="AQ70" s="5"/>
      <c r="AR70" s="5"/>
      <c r="AS70" s="5"/>
    </row>
    <row r="71" spans="1:45" s="4" customFormat="1" ht="12" hidden="1" customHeight="1" x14ac:dyDescent="0.15">
      <c r="A71" s="265"/>
      <c r="B71" s="266"/>
      <c r="C71" s="240"/>
      <c r="D71" s="232"/>
      <c r="E71" s="232"/>
      <c r="F71" s="232"/>
      <c r="G71" s="232"/>
      <c r="H71" s="232"/>
      <c r="I71" s="232"/>
      <c r="J71" s="232"/>
      <c r="K71" s="232"/>
      <c r="L71" s="232"/>
      <c r="M71" s="232"/>
      <c r="N71" s="232"/>
      <c r="O71" s="232"/>
      <c r="P71" s="232"/>
      <c r="Q71" s="232"/>
      <c r="R71" s="232"/>
      <c r="S71" s="232"/>
      <c r="T71" s="232"/>
      <c r="U71" s="232"/>
      <c r="V71" s="232"/>
      <c r="W71" s="232"/>
      <c r="X71" s="241"/>
      <c r="Y71" s="42"/>
      <c r="Z71" s="42"/>
      <c r="AA71" s="42"/>
      <c r="AB71" s="42"/>
      <c r="AC71" s="42"/>
      <c r="AD71" s="42"/>
      <c r="AE71" s="47"/>
      <c r="AF71" s="48"/>
      <c r="AG71" s="49"/>
      <c r="AH71" s="49"/>
      <c r="AI71" s="49"/>
      <c r="AJ71" s="46"/>
      <c r="AK71" s="9"/>
      <c r="AL71" s="9"/>
      <c r="AM71" s="9"/>
      <c r="AN71" s="5"/>
      <c r="AO71" s="5"/>
      <c r="AP71" s="5"/>
      <c r="AQ71" s="5"/>
      <c r="AR71" s="5"/>
      <c r="AS71" s="5"/>
    </row>
    <row r="72" spans="1:45" s="4" customFormat="1" ht="12" hidden="1" customHeight="1" x14ac:dyDescent="0.15">
      <c r="A72" s="265"/>
      <c r="B72" s="266"/>
      <c r="C72" s="240"/>
      <c r="D72" s="232"/>
      <c r="E72" s="232"/>
      <c r="F72" s="232"/>
      <c r="G72" s="232"/>
      <c r="H72" s="232"/>
      <c r="I72" s="232"/>
      <c r="J72" s="232"/>
      <c r="K72" s="232"/>
      <c r="L72" s="232"/>
      <c r="M72" s="232"/>
      <c r="N72" s="232"/>
      <c r="O72" s="232"/>
      <c r="P72" s="232"/>
      <c r="Q72" s="232"/>
      <c r="R72" s="232"/>
      <c r="S72" s="232"/>
      <c r="T72" s="232"/>
      <c r="U72" s="232"/>
      <c r="V72" s="232"/>
      <c r="W72" s="232"/>
      <c r="X72" s="241"/>
      <c r="Y72" s="42"/>
      <c r="Z72" s="42"/>
      <c r="AA72" s="42"/>
      <c r="AB72" s="42"/>
      <c r="AC72" s="42"/>
      <c r="AD72" s="42"/>
      <c r="AE72" s="47"/>
      <c r="AF72" s="48"/>
      <c r="AG72" s="49"/>
      <c r="AH72" s="49"/>
      <c r="AI72" s="49"/>
      <c r="AJ72" s="46"/>
      <c r="AK72" s="9"/>
      <c r="AL72" s="9"/>
      <c r="AM72" s="9"/>
      <c r="AN72" s="5"/>
      <c r="AO72" s="5"/>
      <c r="AP72" s="5"/>
      <c r="AQ72" s="5"/>
      <c r="AR72" s="5"/>
      <c r="AS72" s="5"/>
    </row>
    <row r="73" spans="1:45" s="4" customFormat="1" ht="12" hidden="1" customHeight="1" x14ac:dyDescent="0.15">
      <c r="A73" s="265"/>
      <c r="B73" s="266"/>
      <c r="C73" s="240"/>
      <c r="D73" s="232"/>
      <c r="E73" s="232"/>
      <c r="F73" s="232"/>
      <c r="G73" s="232"/>
      <c r="H73" s="232"/>
      <c r="I73" s="232"/>
      <c r="J73" s="232"/>
      <c r="K73" s="232"/>
      <c r="L73" s="232"/>
      <c r="M73" s="232"/>
      <c r="N73" s="232"/>
      <c r="O73" s="232"/>
      <c r="P73" s="232"/>
      <c r="Q73" s="232"/>
      <c r="R73" s="232"/>
      <c r="S73" s="232"/>
      <c r="T73" s="232"/>
      <c r="U73" s="232"/>
      <c r="V73" s="232"/>
      <c r="W73" s="232"/>
      <c r="X73" s="241"/>
      <c r="Y73" s="42"/>
      <c r="Z73" s="42"/>
      <c r="AA73" s="42"/>
      <c r="AB73" s="42"/>
      <c r="AC73" s="42"/>
      <c r="AD73" s="42"/>
      <c r="AE73" s="47"/>
      <c r="AF73" s="48"/>
      <c r="AG73" s="49"/>
      <c r="AH73" s="49"/>
      <c r="AI73" s="49"/>
      <c r="AJ73" s="46"/>
      <c r="AK73" s="9"/>
      <c r="AL73" s="9"/>
      <c r="AM73" s="9"/>
      <c r="AN73" s="5"/>
      <c r="AO73" s="5"/>
      <c r="AP73" s="5"/>
      <c r="AQ73" s="5"/>
      <c r="AR73" s="5"/>
      <c r="AS73" s="5"/>
    </row>
    <row r="74" spans="1:45" s="4" customFormat="1" ht="12" hidden="1" customHeight="1" x14ac:dyDescent="0.15">
      <c r="A74" s="265"/>
      <c r="B74" s="266"/>
      <c r="C74" s="240"/>
      <c r="D74" s="232"/>
      <c r="E74" s="232"/>
      <c r="F74" s="232"/>
      <c r="G74" s="232"/>
      <c r="H74" s="232"/>
      <c r="I74" s="232"/>
      <c r="J74" s="232"/>
      <c r="K74" s="232"/>
      <c r="L74" s="232"/>
      <c r="M74" s="232"/>
      <c r="N74" s="232"/>
      <c r="O74" s="232"/>
      <c r="P74" s="232"/>
      <c r="Q74" s="232"/>
      <c r="R74" s="232"/>
      <c r="S74" s="232"/>
      <c r="T74" s="232"/>
      <c r="U74" s="232"/>
      <c r="V74" s="232"/>
      <c r="W74" s="232"/>
      <c r="X74" s="241"/>
      <c r="Y74" s="42"/>
      <c r="Z74" s="42"/>
      <c r="AA74" s="42"/>
      <c r="AB74" s="42"/>
      <c r="AC74" s="42"/>
      <c r="AD74" s="42"/>
      <c r="AE74" s="47"/>
      <c r="AF74" s="48"/>
      <c r="AG74" s="49"/>
      <c r="AH74" s="49"/>
      <c r="AI74" s="49"/>
      <c r="AJ74" s="46"/>
      <c r="AK74" s="9"/>
      <c r="AL74" s="9"/>
      <c r="AM74" s="9"/>
      <c r="AN74" s="5"/>
      <c r="AO74" s="5"/>
      <c r="AP74" s="5"/>
      <c r="AQ74" s="5"/>
      <c r="AR74" s="5"/>
      <c r="AS74" s="5"/>
    </row>
    <row r="75" spans="1:45" s="4" customFormat="1" ht="12" hidden="1" customHeight="1" x14ac:dyDescent="0.15">
      <c r="A75" s="265"/>
      <c r="B75" s="266"/>
      <c r="C75" s="240"/>
      <c r="D75" s="232"/>
      <c r="E75" s="232"/>
      <c r="F75" s="232"/>
      <c r="G75" s="232"/>
      <c r="H75" s="232"/>
      <c r="I75" s="232"/>
      <c r="J75" s="232"/>
      <c r="K75" s="232"/>
      <c r="L75" s="232"/>
      <c r="M75" s="232"/>
      <c r="N75" s="232"/>
      <c r="O75" s="232"/>
      <c r="P75" s="232"/>
      <c r="Q75" s="232"/>
      <c r="R75" s="232"/>
      <c r="S75" s="232"/>
      <c r="T75" s="232"/>
      <c r="U75" s="232"/>
      <c r="V75" s="232"/>
      <c r="W75" s="232"/>
      <c r="X75" s="241"/>
      <c r="Y75" s="42"/>
      <c r="Z75" s="42"/>
      <c r="AA75" s="42"/>
      <c r="AB75" s="42"/>
      <c r="AC75" s="42"/>
      <c r="AD75" s="42"/>
      <c r="AE75" s="47"/>
      <c r="AF75" s="48"/>
      <c r="AG75" s="49"/>
      <c r="AH75" s="49"/>
      <c r="AI75" s="49"/>
      <c r="AJ75" s="46"/>
      <c r="AK75" s="9"/>
      <c r="AL75" s="9"/>
      <c r="AM75" s="9"/>
      <c r="AN75" s="5"/>
      <c r="AO75" s="5"/>
      <c r="AP75" s="5"/>
      <c r="AQ75" s="5"/>
      <c r="AR75" s="5"/>
      <c r="AS75" s="5"/>
    </row>
    <row r="76" spans="1:45" s="4" customFormat="1" ht="12" hidden="1" customHeight="1" x14ac:dyDescent="0.15">
      <c r="A76" s="265"/>
      <c r="B76" s="266"/>
      <c r="C76" s="240"/>
      <c r="D76" s="232"/>
      <c r="E76" s="232"/>
      <c r="F76" s="232"/>
      <c r="G76" s="232"/>
      <c r="H76" s="232"/>
      <c r="I76" s="232"/>
      <c r="J76" s="232"/>
      <c r="K76" s="232"/>
      <c r="L76" s="232"/>
      <c r="M76" s="232"/>
      <c r="N76" s="232"/>
      <c r="O76" s="232"/>
      <c r="P76" s="232"/>
      <c r="Q76" s="232"/>
      <c r="R76" s="232"/>
      <c r="S76" s="232"/>
      <c r="T76" s="232"/>
      <c r="U76" s="232"/>
      <c r="V76" s="232"/>
      <c r="W76" s="232"/>
      <c r="X76" s="241"/>
      <c r="Y76" s="38"/>
      <c r="Z76" s="38"/>
      <c r="AA76" s="38"/>
      <c r="AB76" s="38"/>
      <c r="AC76" s="38"/>
      <c r="AD76" s="38"/>
      <c r="AE76" s="38"/>
      <c r="AF76" s="38"/>
      <c r="AG76" s="38"/>
      <c r="AH76" s="38"/>
      <c r="AI76" s="38"/>
      <c r="AJ76" s="50"/>
      <c r="AK76" s="9"/>
      <c r="AL76" s="9"/>
      <c r="AM76" s="9"/>
      <c r="AN76" s="5"/>
      <c r="AO76" s="5"/>
      <c r="AP76" s="5"/>
      <c r="AQ76" s="5"/>
      <c r="AR76" s="5"/>
      <c r="AS76" s="5"/>
    </row>
    <row r="77" spans="1:45" s="4" customFormat="1" ht="12" hidden="1" customHeight="1" x14ac:dyDescent="0.15">
      <c r="A77" s="265"/>
      <c r="B77" s="266"/>
      <c r="C77" s="240"/>
      <c r="D77" s="232"/>
      <c r="E77" s="232"/>
      <c r="F77" s="232"/>
      <c r="G77" s="232"/>
      <c r="H77" s="232"/>
      <c r="I77" s="232"/>
      <c r="J77" s="232"/>
      <c r="K77" s="232"/>
      <c r="L77" s="232"/>
      <c r="M77" s="232"/>
      <c r="N77" s="232"/>
      <c r="O77" s="232"/>
      <c r="P77" s="232"/>
      <c r="Q77" s="232"/>
      <c r="R77" s="232"/>
      <c r="S77" s="232"/>
      <c r="T77" s="232"/>
      <c r="U77" s="232"/>
      <c r="V77" s="232"/>
      <c r="W77" s="232"/>
      <c r="X77" s="241"/>
      <c r="Y77" s="38"/>
      <c r="Z77" s="51"/>
      <c r="AA77" s="51"/>
      <c r="AB77" s="49"/>
      <c r="AC77" s="49"/>
      <c r="AD77" s="52"/>
      <c r="AE77" s="52"/>
      <c r="AF77" s="52"/>
      <c r="AG77" s="53"/>
      <c r="AH77" s="53"/>
      <c r="AI77" s="49"/>
      <c r="AJ77" s="46"/>
      <c r="AK77" s="9"/>
      <c r="AL77" s="9"/>
      <c r="AM77" s="9"/>
      <c r="AN77" s="5"/>
      <c r="AO77" s="5"/>
      <c r="AP77" s="5"/>
      <c r="AQ77" s="5"/>
      <c r="AR77" s="5"/>
      <c r="AS77" s="5"/>
    </row>
    <row r="78" spans="1:45" s="4" customFormat="1" ht="12" hidden="1" customHeight="1" x14ac:dyDescent="0.15">
      <c r="A78" s="265"/>
      <c r="B78" s="266"/>
      <c r="C78" s="240"/>
      <c r="D78" s="232"/>
      <c r="E78" s="232"/>
      <c r="F78" s="232"/>
      <c r="G78" s="232"/>
      <c r="H78" s="232"/>
      <c r="I78" s="232"/>
      <c r="J78" s="232"/>
      <c r="K78" s="232"/>
      <c r="L78" s="232"/>
      <c r="M78" s="232"/>
      <c r="N78" s="232"/>
      <c r="O78" s="232"/>
      <c r="P78" s="232"/>
      <c r="Q78" s="232"/>
      <c r="R78" s="232"/>
      <c r="S78" s="232"/>
      <c r="T78" s="232"/>
      <c r="U78" s="232"/>
      <c r="V78" s="232"/>
      <c r="W78" s="232"/>
      <c r="X78" s="241"/>
      <c r="Y78" s="38"/>
      <c r="Z78" s="51"/>
      <c r="AA78" s="51"/>
      <c r="AB78" s="49"/>
      <c r="AC78" s="49"/>
      <c r="AD78" s="52"/>
      <c r="AE78" s="52"/>
      <c r="AF78" s="52"/>
      <c r="AG78" s="53"/>
      <c r="AH78" s="53"/>
      <c r="AI78" s="49"/>
      <c r="AJ78" s="46"/>
      <c r="AK78" s="9"/>
      <c r="AL78" s="9"/>
      <c r="AM78" s="9"/>
      <c r="AN78" s="5"/>
      <c r="AO78" s="5"/>
      <c r="AP78" s="5"/>
      <c r="AQ78" s="5"/>
      <c r="AR78" s="5"/>
      <c r="AS78" s="5"/>
    </row>
    <row r="79" spans="1:45" s="4" customFormat="1" ht="12" hidden="1" customHeight="1" x14ac:dyDescent="0.15">
      <c r="A79" s="265"/>
      <c r="B79" s="266"/>
      <c r="C79" s="240"/>
      <c r="D79" s="232"/>
      <c r="E79" s="232"/>
      <c r="F79" s="232"/>
      <c r="G79" s="232"/>
      <c r="H79" s="232"/>
      <c r="I79" s="232"/>
      <c r="J79" s="232"/>
      <c r="K79" s="232"/>
      <c r="L79" s="232"/>
      <c r="M79" s="232"/>
      <c r="N79" s="232"/>
      <c r="O79" s="232"/>
      <c r="P79" s="232"/>
      <c r="Q79" s="232"/>
      <c r="R79" s="232"/>
      <c r="S79" s="232"/>
      <c r="T79" s="232"/>
      <c r="U79" s="232"/>
      <c r="V79" s="232"/>
      <c r="W79" s="232"/>
      <c r="X79" s="241"/>
      <c r="Y79" s="38"/>
      <c r="Z79" s="51"/>
      <c r="AA79" s="51"/>
      <c r="AB79" s="49"/>
      <c r="AC79" s="49"/>
      <c r="AD79" s="52"/>
      <c r="AE79" s="52"/>
      <c r="AF79" s="52"/>
      <c r="AG79" s="53"/>
      <c r="AH79" s="53"/>
      <c r="AI79" s="49"/>
      <c r="AJ79" s="46"/>
      <c r="AK79" s="9"/>
      <c r="AL79" s="9"/>
      <c r="AM79" s="9"/>
      <c r="AN79" s="5"/>
      <c r="AO79" s="5"/>
      <c r="AP79" s="5"/>
      <c r="AQ79" s="5"/>
      <c r="AR79" s="5"/>
      <c r="AS79" s="5"/>
    </row>
    <row r="80" spans="1:45" s="4" customFormat="1" ht="12" hidden="1" customHeight="1" x14ac:dyDescent="0.15">
      <c r="A80" s="265"/>
      <c r="B80" s="266"/>
      <c r="C80" s="240"/>
      <c r="D80" s="232"/>
      <c r="E80" s="232"/>
      <c r="F80" s="232"/>
      <c r="G80" s="232"/>
      <c r="H80" s="232"/>
      <c r="I80" s="232"/>
      <c r="J80" s="232"/>
      <c r="K80" s="232"/>
      <c r="L80" s="232"/>
      <c r="M80" s="232"/>
      <c r="N80" s="232"/>
      <c r="O80" s="232"/>
      <c r="P80" s="232"/>
      <c r="Q80" s="232"/>
      <c r="R80" s="232"/>
      <c r="S80" s="232"/>
      <c r="T80" s="232"/>
      <c r="U80" s="232"/>
      <c r="V80" s="232"/>
      <c r="W80" s="232"/>
      <c r="X80" s="241"/>
      <c r="Y80" s="38"/>
      <c r="Z80" s="51"/>
      <c r="AA80" s="51"/>
      <c r="AB80" s="49"/>
      <c r="AC80" s="49"/>
      <c r="AD80" s="52"/>
      <c r="AE80" s="52"/>
      <c r="AF80" s="52"/>
      <c r="AG80" s="53"/>
      <c r="AH80" s="53"/>
      <c r="AI80" s="49"/>
      <c r="AJ80" s="46"/>
      <c r="AK80" s="9"/>
      <c r="AL80" s="9"/>
      <c r="AM80" s="9"/>
      <c r="AN80" s="5"/>
      <c r="AO80" s="5"/>
      <c r="AP80" s="5"/>
      <c r="AQ80" s="5"/>
      <c r="AR80" s="5"/>
      <c r="AS80" s="5"/>
    </row>
    <row r="81" spans="1:45" s="4" customFormat="1" ht="12" hidden="1" customHeight="1" x14ac:dyDescent="0.15">
      <c r="A81" s="265"/>
      <c r="B81" s="266"/>
      <c r="C81" s="240"/>
      <c r="D81" s="232"/>
      <c r="E81" s="232"/>
      <c r="F81" s="232"/>
      <c r="G81" s="232"/>
      <c r="H81" s="232"/>
      <c r="I81" s="232"/>
      <c r="J81" s="232"/>
      <c r="K81" s="232"/>
      <c r="L81" s="232"/>
      <c r="M81" s="232"/>
      <c r="N81" s="232"/>
      <c r="O81" s="232"/>
      <c r="P81" s="232"/>
      <c r="Q81" s="232"/>
      <c r="R81" s="232"/>
      <c r="S81" s="232"/>
      <c r="T81" s="232"/>
      <c r="U81" s="232"/>
      <c r="V81" s="232"/>
      <c r="W81" s="232"/>
      <c r="X81" s="241"/>
      <c r="Y81" s="38"/>
      <c r="Z81" s="51"/>
      <c r="AA81" s="51"/>
      <c r="AB81" s="49"/>
      <c r="AC81" s="49"/>
      <c r="AD81" s="52"/>
      <c r="AE81" s="52"/>
      <c r="AF81" s="52"/>
      <c r="AG81" s="53"/>
      <c r="AH81" s="53"/>
      <c r="AI81" s="49"/>
      <c r="AJ81" s="46"/>
      <c r="AK81" s="9"/>
      <c r="AL81" s="9"/>
      <c r="AM81" s="9"/>
      <c r="AN81" s="5"/>
      <c r="AO81" s="5"/>
      <c r="AP81" s="5"/>
      <c r="AQ81" s="5"/>
      <c r="AR81" s="5"/>
      <c r="AS81" s="5"/>
    </row>
    <row r="82" spans="1:45" s="4" customFormat="1" ht="12" hidden="1" customHeight="1" x14ac:dyDescent="0.15">
      <c r="A82" s="265"/>
      <c r="B82" s="266"/>
      <c r="C82" s="240"/>
      <c r="D82" s="232"/>
      <c r="E82" s="232"/>
      <c r="F82" s="232"/>
      <c r="G82" s="232"/>
      <c r="H82" s="232"/>
      <c r="I82" s="232"/>
      <c r="J82" s="232"/>
      <c r="K82" s="232"/>
      <c r="L82" s="232"/>
      <c r="M82" s="232"/>
      <c r="N82" s="232"/>
      <c r="O82" s="232"/>
      <c r="P82" s="232"/>
      <c r="Q82" s="232"/>
      <c r="R82" s="232"/>
      <c r="S82" s="232"/>
      <c r="T82" s="232"/>
      <c r="U82" s="232"/>
      <c r="V82" s="232"/>
      <c r="W82" s="232"/>
      <c r="X82" s="241"/>
      <c r="Y82" s="38"/>
      <c r="Z82" s="51"/>
      <c r="AA82" s="51"/>
      <c r="AB82" s="49"/>
      <c r="AC82" s="49"/>
      <c r="AD82" s="52"/>
      <c r="AE82" s="52"/>
      <c r="AF82" s="52"/>
      <c r="AG82" s="53"/>
      <c r="AH82" s="53"/>
      <c r="AI82" s="49"/>
      <c r="AJ82" s="46"/>
      <c r="AK82" s="9"/>
      <c r="AL82" s="9"/>
      <c r="AM82" s="9"/>
      <c r="AN82" s="5"/>
      <c r="AO82" s="5"/>
      <c r="AP82" s="5"/>
      <c r="AQ82" s="5"/>
      <c r="AR82" s="5"/>
      <c r="AS82" s="5"/>
    </row>
    <row r="83" spans="1:45" s="4" customFormat="1" x14ac:dyDescent="0.15">
      <c r="A83" s="265"/>
      <c r="B83" s="266"/>
      <c r="C83" s="242"/>
      <c r="D83" s="235"/>
      <c r="E83" s="235"/>
      <c r="F83" s="235"/>
      <c r="G83" s="235"/>
      <c r="H83" s="235"/>
      <c r="I83" s="235"/>
      <c r="J83" s="235"/>
      <c r="K83" s="235"/>
      <c r="L83" s="235"/>
      <c r="M83" s="235"/>
      <c r="N83" s="235"/>
      <c r="O83" s="235"/>
      <c r="P83" s="235"/>
      <c r="Q83" s="235"/>
      <c r="R83" s="235"/>
      <c r="S83" s="235"/>
      <c r="T83" s="235"/>
      <c r="U83" s="235"/>
      <c r="V83" s="235"/>
      <c r="W83" s="235"/>
      <c r="X83" s="243"/>
      <c r="Y83" s="38"/>
      <c r="Z83" s="51"/>
      <c r="AA83" s="51"/>
      <c r="AB83" s="49"/>
      <c r="AC83" s="49"/>
      <c r="AD83" s="52"/>
      <c r="AE83" s="52"/>
      <c r="AF83" s="52"/>
      <c r="AG83" s="53"/>
      <c r="AH83" s="53"/>
      <c r="AI83" s="49"/>
      <c r="AJ83" s="46"/>
      <c r="AK83" s="9"/>
      <c r="AL83" s="9"/>
      <c r="AM83" s="9"/>
      <c r="AN83" s="5"/>
      <c r="AO83" s="5"/>
      <c r="AP83" s="5"/>
      <c r="AQ83" s="5"/>
      <c r="AR83" s="5"/>
      <c r="AS83" s="5"/>
    </row>
    <row r="84" spans="1:45" s="4" customFormat="1" ht="12" customHeight="1" x14ac:dyDescent="0.15">
      <c r="A84" s="265"/>
      <c r="B84" s="266"/>
      <c r="C84" s="228" t="s">
        <v>59</v>
      </c>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30"/>
      <c r="AK84" s="9"/>
      <c r="AL84" s="9"/>
      <c r="AM84" s="9"/>
      <c r="AN84" s="5"/>
      <c r="AO84" s="5"/>
      <c r="AP84" s="5"/>
      <c r="AQ84" s="5"/>
      <c r="AR84" s="5"/>
      <c r="AS84" s="5"/>
    </row>
    <row r="85" spans="1:45" s="4" customFormat="1" x14ac:dyDescent="0.15">
      <c r="A85" s="265"/>
      <c r="B85" s="266"/>
      <c r="C85" s="54" t="s">
        <v>60</v>
      </c>
      <c r="D85" s="55"/>
      <c r="E85" s="55"/>
      <c r="F85" s="55"/>
      <c r="G85" s="55"/>
      <c r="H85" s="55"/>
      <c r="I85" s="55"/>
      <c r="J85" s="55"/>
      <c r="K85" s="55"/>
      <c r="L85" s="55"/>
      <c r="M85" s="55"/>
      <c r="N85" s="55"/>
      <c r="O85" s="55"/>
      <c r="P85" s="55"/>
      <c r="Q85" s="55"/>
      <c r="R85" s="55"/>
      <c r="S85" s="55"/>
      <c r="T85" s="55"/>
      <c r="U85" s="56"/>
      <c r="V85" s="54" t="s">
        <v>61</v>
      </c>
      <c r="W85" s="55"/>
      <c r="X85" s="55"/>
      <c r="Y85" s="54"/>
      <c r="Z85" s="55"/>
      <c r="AA85" s="55"/>
      <c r="AB85" s="55"/>
      <c r="AC85" s="55"/>
      <c r="AD85" s="57"/>
      <c r="AE85" s="57"/>
      <c r="AF85" s="57"/>
      <c r="AG85" s="57"/>
      <c r="AH85" s="57"/>
      <c r="AI85" s="57"/>
      <c r="AJ85" s="58"/>
      <c r="AK85" s="9"/>
      <c r="AL85" s="9"/>
      <c r="AM85" s="9"/>
      <c r="AN85" s="5"/>
      <c r="AO85" s="5"/>
      <c r="AP85" s="5"/>
      <c r="AQ85" s="5"/>
      <c r="AR85" s="5"/>
      <c r="AS85" s="5"/>
    </row>
    <row r="86" spans="1:45" s="4" customFormat="1" ht="11.25" customHeight="1" x14ac:dyDescent="0.15">
      <c r="A86" s="265"/>
      <c r="B86" s="266"/>
      <c r="C86" s="59" t="s">
        <v>62</v>
      </c>
      <c r="D86" s="59"/>
      <c r="E86" s="60"/>
      <c r="F86" s="60"/>
      <c r="G86" s="214">
        <f>N62</f>
        <v>2</v>
      </c>
      <c r="H86" s="214"/>
      <c r="I86" s="215" t="s">
        <v>56</v>
      </c>
      <c r="J86" s="215"/>
      <c r="K86" s="60" t="s">
        <v>63</v>
      </c>
      <c r="L86" s="216">
        <v>600000</v>
      </c>
      <c r="M86" s="216"/>
      <c r="N86" s="216"/>
      <c r="O86" s="479" t="s">
        <v>64</v>
      </c>
      <c r="P86" s="60" t="s">
        <v>65</v>
      </c>
      <c r="Q86" s="217">
        <f>G86*L86</f>
        <v>1200000</v>
      </c>
      <c r="R86" s="218"/>
      <c r="S86" s="218"/>
      <c r="T86" s="219"/>
      <c r="U86" s="61" t="s">
        <v>64</v>
      </c>
      <c r="V86" s="231" t="str">
        <f>VLOOKUP(AG1,'[1]3_個別入力シート（新生活）'!$B$7:$CR$8,'[1]3_個別入力シート（新生活）'!AX6,0)&amp; ""</f>
        <v/>
      </c>
      <c r="W86" s="232"/>
      <c r="X86" s="232"/>
      <c r="Y86" s="232"/>
      <c r="Z86" s="232"/>
      <c r="AA86" s="232"/>
      <c r="AB86" s="232"/>
      <c r="AC86" s="232"/>
      <c r="AD86" s="232"/>
      <c r="AE86" s="232"/>
      <c r="AF86" s="232"/>
      <c r="AG86" s="232"/>
      <c r="AH86" s="232"/>
      <c r="AI86" s="232"/>
      <c r="AJ86" s="233"/>
      <c r="AK86" s="9"/>
      <c r="AL86" s="9"/>
      <c r="AM86" s="9"/>
      <c r="AN86" s="5"/>
      <c r="AO86" s="5"/>
      <c r="AP86" s="5"/>
      <c r="AQ86" s="5"/>
      <c r="AR86" s="5"/>
      <c r="AS86" s="5"/>
    </row>
    <row r="87" spans="1:45" s="4" customFormat="1" x14ac:dyDescent="0.15">
      <c r="A87" s="265"/>
      <c r="B87" s="266"/>
      <c r="C87" s="59" t="s">
        <v>66</v>
      </c>
      <c r="D87" s="59"/>
      <c r="E87" s="60"/>
      <c r="F87" s="60"/>
      <c r="G87" s="214">
        <f>N63</f>
        <v>2</v>
      </c>
      <c r="H87" s="214"/>
      <c r="I87" s="215" t="s">
        <v>56</v>
      </c>
      <c r="J87" s="215"/>
      <c r="K87" s="60" t="s">
        <v>63</v>
      </c>
      <c r="L87" s="216">
        <v>300000</v>
      </c>
      <c r="M87" s="216"/>
      <c r="N87" s="216"/>
      <c r="O87" s="479" t="s">
        <v>64</v>
      </c>
      <c r="P87" s="60" t="s">
        <v>65</v>
      </c>
      <c r="Q87" s="217">
        <f>G87*L87</f>
        <v>600000</v>
      </c>
      <c r="R87" s="218"/>
      <c r="S87" s="218"/>
      <c r="T87" s="219"/>
      <c r="U87" s="61" t="s">
        <v>64</v>
      </c>
      <c r="V87" s="231"/>
      <c r="W87" s="232"/>
      <c r="X87" s="232"/>
      <c r="Y87" s="232"/>
      <c r="Z87" s="232"/>
      <c r="AA87" s="232"/>
      <c r="AB87" s="232"/>
      <c r="AC87" s="232"/>
      <c r="AD87" s="232"/>
      <c r="AE87" s="232"/>
      <c r="AF87" s="232"/>
      <c r="AG87" s="232"/>
      <c r="AH87" s="232"/>
      <c r="AI87" s="232"/>
      <c r="AJ87" s="233"/>
      <c r="AK87" s="9"/>
      <c r="AL87" s="9"/>
      <c r="AM87" s="9"/>
      <c r="AN87" s="5"/>
      <c r="AO87" s="5"/>
      <c r="AP87" s="5"/>
      <c r="AQ87" s="5"/>
      <c r="AR87" s="5"/>
      <c r="AS87" s="5"/>
    </row>
    <row r="88" spans="1:45" s="4" customFormat="1" x14ac:dyDescent="0.15">
      <c r="A88" s="265"/>
      <c r="B88" s="266"/>
      <c r="C88" s="59"/>
      <c r="D88" s="59"/>
      <c r="E88" s="60"/>
      <c r="F88" s="60"/>
      <c r="G88" s="62"/>
      <c r="H88" s="62"/>
      <c r="I88" s="63"/>
      <c r="J88" s="63"/>
      <c r="K88" s="60"/>
      <c r="L88" s="59" t="s">
        <v>67</v>
      </c>
      <c r="M88" s="62"/>
      <c r="N88" s="62"/>
      <c r="O88" s="59"/>
      <c r="P88" s="62"/>
      <c r="Q88" s="220">
        <f>AK88*1</f>
        <v>0</v>
      </c>
      <c r="R88" s="221"/>
      <c r="S88" s="221"/>
      <c r="T88" s="222"/>
      <c r="U88" s="61" t="s">
        <v>64</v>
      </c>
      <c r="V88" s="231"/>
      <c r="W88" s="232"/>
      <c r="X88" s="232"/>
      <c r="Y88" s="232"/>
      <c r="Z88" s="232"/>
      <c r="AA88" s="232"/>
      <c r="AB88" s="232"/>
      <c r="AC88" s="232"/>
      <c r="AD88" s="232"/>
      <c r="AE88" s="232"/>
      <c r="AF88" s="232"/>
      <c r="AG88" s="232"/>
      <c r="AH88" s="232"/>
      <c r="AI88" s="232"/>
      <c r="AJ88" s="233"/>
      <c r="AK88" s="64">
        <f>VLOOKUP(AG1,'[1]3_個別入力シート（新生活）'!$B$7:$CR$8,'[1]3_個別入力シート（新生活）'!AV6,0)</f>
        <v>0</v>
      </c>
      <c r="AL88" s="9"/>
      <c r="AM88" s="9"/>
      <c r="AN88" s="5"/>
      <c r="AO88" s="5"/>
      <c r="AP88" s="5"/>
      <c r="AQ88" s="5"/>
      <c r="AR88" s="5"/>
      <c r="AS88" s="5"/>
    </row>
    <row r="89" spans="1:45" s="4" customFormat="1" ht="12" customHeight="1" x14ac:dyDescent="0.15">
      <c r="A89" s="265"/>
      <c r="B89" s="266"/>
      <c r="C89" s="60"/>
      <c r="D89" s="60"/>
      <c r="E89" s="60"/>
      <c r="F89" s="60"/>
      <c r="G89" s="60"/>
      <c r="H89" s="60"/>
      <c r="I89" s="60"/>
      <c r="J89" s="60"/>
      <c r="K89" s="60"/>
      <c r="L89" s="60"/>
      <c r="M89" s="223" t="s">
        <v>68</v>
      </c>
      <c r="N89" s="223"/>
      <c r="O89" s="60"/>
      <c r="P89" s="60"/>
      <c r="Q89" s="217">
        <f>SUM(Q86:T88)</f>
        <v>1800000</v>
      </c>
      <c r="R89" s="218"/>
      <c r="S89" s="218"/>
      <c r="T89" s="219"/>
      <c r="U89" s="61" t="s">
        <v>64</v>
      </c>
      <c r="V89" s="231"/>
      <c r="W89" s="232"/>
      <c r="X89" s="232"/>
      <c r="Y89" s="232"/>
      <c r="Z89" s="232"/>
      <c r="AA89" s="232"/>
      <c r="AB89" s="232"/>
      <c r="AC89" s="232"/>
      <c r="AD89" s="232"/>
      <c r="AE89" s="232"/>
      <c r="AF89" s="232"/>
      <c r="AG89" s="232"/>
      <c r="AH89" s="232"/>
      <c r="AI89" s="232"/>
      <c r="AJ89" s="233"/>
      <c r="AK89" s="9"/>
      <c r="AL89" s="9"/>
      <c r="AM89" s="9"/>
      <c r="AN89" s="5"/>
      <c r="AO89" s="5"/>
      <c r="AP89" s="5"/>
      <c r="AQ89" s="5"/>
      <c r="AR89" s="5"/>
      <c r="AS89" s="5"/>
    </row>
    <row r="90" spans="1:45" s="4" customFormat="1" ht="12" hidden="1" customHeight="1" x14ac:dyDescent="0.15">
      <c r="A90" s="265"/>
      <c r="B90" s="266"/>
      <c r="C90" s="38"/>
      <c r="D90" s="38"/>
      <c r="E90" s="38"/>
      <c r="F90" s="38"/>
      <c r="G90" s="38"/>
      <c r="H90" s="60"/>
      <c r="I90" s="60"/>
      <c r="J90" s="60"/>
      <c r="K90" s="60"/>
      <c r="L90" s="60"/>
      <c r="M90" s="60"/>
      <c r="N90" s="60"/>
      <c r="O90" s="60"/>
      <c r="P90" s="60"/>
      <c r="Q90" s="60"/>
      <c r="R90" s="60"/>
      <c r="S90" s="60"/>
      <c r="T90" s="60"/>
      <c r="U90" s="61"/>
      <c r="V90" s="231"/>
      <c r="W90" s="232"/>
      <c r="X90" s="232"/>
      <c r="Y90" s="232"/>
      <c r="Z90" s="232"/>
      <c r="AA90" s="232"/>
      <c r="AB90" s="232"/>
      <c r="AC90" s="232"/>
      <c r="AD90" s="232"/>
      <c r="AE90" s="232"/>
      <c r="AF90" s="232"/>
      <c r="AG90" s="232"/>
      <c r="AH90" s="232"/>
      <c r="AI90" s="232"/>
      <c r="AJ90" s="233"/>
      <c r="AK90" s="9"/>
      <c r="AL90" s="9"/>
      <c r="AM90" s="9"/>
      <c r="AN90" s="5"/>
      <c r="AO90" s="5"/>
      <c r="AP90" s="5"/>
      <c r="AQ90" s="5"/>
      <c r="AR90" s="5"/>
      <c r="AS90" s="5"/>
    </row>
    <row r="91" spans="1:45" s="4" customFormat="1" ht="12" hidden="1" customHeight="1" x14ac:dyDescent="0.15">
      <c r="A91" s="265"/>
      <c r="B91" s="266"/>
      <c r="C91" s="38"/>
      <c r="D91" s="38"/>
      <c r="E91" s="38"/>
      <c r="F91" s="38"/>
      <c r="G91" s="38"/>
      <c r="H91" s="60"/>
      <c r="I91" s="60"/>
      <c r="J91" s="60"/>
      <c r="K91" s="60"/>
      <c r="L91" s="60"/>
      <c r="M91" s="60"/>
      <c r="N91" s="60"/>
      <c r="O91" s="60"/>
      <c r="P91" s="60"/>
      <c r="Q91" s="60"/>
      <c r="R91" s="60"/>
      <c r="S91" s="60"/>
      <c r="T91" s="60"/>
      <c r="U91" s="61"/>
      <c r="V91" s="231"/>
      <c r="W91" s="232"/>
      <c r="X91" s="232"/>
      <c r="Y91" s="232"/>
      <c r="Z91" s="232"/>
      <c r="AA91" s="232"/>
      <c r="AB91" s="232"/>
      <c r="AC91" s="232"/>
      <c r="AD91" s="232"/>
      <c r="AE91" s="232"/>
      <c r="AF91" s="232"/>
      <c r="AG91" s="232"/>
      <c r="AH91" s="232"/>
      <c r="AI91" s="232"/>
      <c r="AJ91" s="233"/>
      <c r="AK91" s="9"/>
      <c r="AL91" s="9"/>
      <c r="AM91" s="9"/>
      <c r="AN91" s="5"/>
      <c r="AO91" s="5"/>
      <c r="AP91" s="5"/>
      <c r="AQ91" s="5"/>
      <c r="AR91" s="5"/>
      <c r="AS91" s="5"/>
    </row>
    <row r="92" spans="1:45" s="4" customFormat="1" ht="12" hidden="1" customHeight="1" x14ac:dyDescent="0.15">
      <c r="A92" s="265"/>
      <c r="B92" s="266"/>
      <c r="C92" s="60"/>
      <c r="D92" s="60"/>
      <c r="E92" s="60"/>
      <c r="F92" s="60"/>
      <c r="G92" s="60"/>
      <c r="H92" s="60"/>
      <c r="I92" s="60"/>
      <c r="J92" s="60"/>
      <c r="K92" s="60"/>
      <c r="L92" s="60"/>
      <c r="M92" s="60"/>
      <c r="N92" s="60"/>
      <c r="O92" s="60"/>
      <c r="P92" s="60"/>
      <c r="Q92" s="60"/>
      <c r="R92" s="60"/>
      <c r="S92" s="60"/>
      <c r="T92" s="60"/>
      <c r="U92" s="61"/>
      <c r="V92" s="231"/>
      <c r="W92" s="232"/>
      <c r="X92" s="232"/>
      <c r="Y92" s="232"/>
      <c r="Z92" s="232"/>
      <c r="AA92" s="232"/>
      <c r="AB92" s="232"/>
      <c r="AC92" s="232"/>
      <c r="AD92" s="232"/>
      <c r="AE92" s="232"/>
      <c r="AF92" s="232"/>
      <c r="AG92" s="232"/>
      <c r="AH92" s="232"/>
      <c r="AI92" s="232"/>
      <c r="AJ92" s="233"/>
      <c r="AK92" s="9"/>
      <c r="AL92" s="9"/>
      <c r="AM92" s="9"/>
      <c r="AN92" s="5"/>
      <c r="AO92" s="5"/>
      <c r="AP92" s="5"/>
      <c r="AQ92" s="5"/>
      <c r="AR92" s="5"/>
      <c r="AS92" s="5"/>
    </row>
    <row r="93" spans="1:45" s="4" customFormat="1" ht="12" hidden="1" customHeight="1" x14ac:dyDescent="0.15">
      <c r="A93" s="265"/>
      <c r="B93" s="266"/>
      <c r="C93" s="60"/>
      <c r="D93" s="60"/>
      <c r="E93" s="60"/>
      <c r="F93" s="60"/>
      <c r="G93" s="60"/>
      <c r="H93" s="60"/>
      <c r="I93" s="60"/>
      <c r="J93" s="60"/>
      <c r="K93" s="60"/>
      <c r="L93" s="60"/>
      <c r="M93" s="60"/>
      <c r="N93" s="60"/>
      <c r="O93" s="60"/>
      <c r="P93" s="60"/>
      <c r="Q93" s="60"/>
      <c r="R93" s="60"/>
      <c r="S93" s="60"/>
      <c r="T93" s="60"/>
      <c r="U93" s="61"/>
      <c r="V93" s="231"/>
      <c r="W93" s="232"/>
      <c r="X93" s="232"/>
      <c r="Y93" s="232"/>
      <c r="Z93" s="232"/>
      <c r="AA93" s="232"/>
      <c r="AB93" s="232"/>
      <c r="AC93" s="232"/>
      <c r="AD93" s="232"/>
      <c r="AE93" s="232"/>
      <c r="AF93" s="232"/>
      <c r="AG93" s="232"/>
      <c r="AH93" s="232"/>
      <c r="AI93" s="232"/>
      <c r="AJ93" s="233"/>
      <c r="AK93" s="9"/>
      <c r="AL93" s="9"/>
      <c r="AM93" s="9"/>
      <c r="AN93" s="5"/>
      <c r="AO93" s="5"/>
      <c r="AP93" s="5"/>
      <c r="AQ93" s="5"/>
      <c r="AR93" s="5"/>
      <c r="AS93" s="5"/>
    </row>
    <row r="94" spans="1:45" s="4" customFormat="1" ht="12" hidden="1" customHeight="1" x14ac:dyDescent="0.15">
      <c r="A94" s="265"/>
      <c r="B94" s="266"/>
      <c r="C94" s="60"/>
      <c r="D94" s="60"/>
      <c r="E94" s="60"/>
      <c r="F94" s="60"/>
      <c r="G94" s="60"/>
      <c r="H94" s="60"/>
      <c r="I94" s="60"/>
      <c r="J94" s="60"/>
      <c r="K94" s="60"/>
      <c r="L94" s="60"/>
      <c r="M94" s="60"/>
      <c r="N94" s="60"/>
      <c r="O94" s="60"/>
      <c r="P94" s="60"/>
      <c r="Q94" s="60"/>
      <c r="R94" s="60"/>
      <c r="S94" s="60"/>
      <c r="T94" s="60"/>
      <c r="U94" s="61"/>
      <c r="V94" s="231"/>
      <c r="W94" s="232"/>
      <c r="X94" s="232"/>
      <c r="Y94" s="232"/>
      <c r="Z94" s="232"/>
      <c r="AA94" s="232"/>
      <c r="AB94" s="232"/>
      <c r="AC94" s="232"/>
      <c r="AD94" s="232"/>
      <c r="AE94" s="232"/>
      <c r="AF94" s="232"/>
      <c r="AG94" s="232"/>
      <c r="AH94" s="232"/>
      <c r="AI94" s="232"/>
      <c r="AJ94" s="233"/>
      <c r="AK94" s="9"/>
      <c r="AL94" s="9"/>
      <c r="AM94" s="9"/>
      <c r="AN94" s="5"/>
      <c r="AO94" s="5"/>
      <c r="AP94" s="5"/>
      <c r="AQ94" s="5"/>
      <c r="AR94" s="5"/>
      <c r="AS94" s="5"/>
    </row>
    <row r="95" spans="1:45" s="4" customFormat="1" ht="12" hidden="1" customHeight="1" x14ac:dyDescent="0.15">
      <c r="A95" s="265"/>
      <c r="B95" s="266"/>
      <c r="C95" s="60"/>
      <c r="D95" s="60"/>
      <c r="E95" s="60"/>
      <c r="F95" s="60"/>
      <c r="G95" s="60"/>
      <c r="H95" s="60"/>
      <c r="I95" s="60"/>
      <c r="J95" s="60"/>
      <c r="K95" s="60"/>
      <c r="L95" s="60"/>
      <c r="M95" s="60"/>
      <c r="N95" s="60"/>
      <c r="O95" s="60"/>
      <c r="P95" s="60"/>
      <c r="Q95" s="60"/>
      <c r="R95" s="60"/>
      <c r="S95" s="60"/>
      <c r="T95" s="60"/>
      <c r="U95" s="61"/>
      <c r="V95" s="231"/>
      <c r="W95" s="232"/>
      <c r="X95" s="232"/>
      <c r="Y95" s="232"/>
      <c r="Z95" s="232"/>
      <c r="AA95" s="232"/>
      <c r="AB95" s="232"/>
      <c r="AC95" s="232"/>
      <c r="AD95" s="232"/>
      <c r="AE95" s="232"/>
      <c r="AF95" s="232"/>
      <c r="AG95" s="232"/>
      <c r="AH95" s="232"/>
      <c r="AI95" s="232"/>
      <c r="AJ95" s="233"/>
      <c r="AK95" s="9"/>
      <c r="AL95" s="9"/>
      <c r="AM95" s="9"/>
      <c r="AN95" s="5"/>
      <c r="AO95" s="5"/>
      <c r="AP95" s="5"/>
      <c r="AQ95" s="5"/>
      <c r="AR95" s="5"/>
      <c r="AS95" s="5"/>
    </row>
    <row r="96" spans="1:45" s="4" customFormat="1" ht="12" hidden="1" customHeight="1" x14ac:dyDescent="0.15">
      <c r="A96" s="265"/>
      <c r="B96" s="266"/>
      <c r="C96" s="60"/>
      <c r="D96" s="60"/>
      <c r="E96" s="60"/>
      <c r="F96" s="60"/>
      <c r="G96" s="60"/>
      <c r="H96" s="60"/>
      <c r="I96" s="60"/>
      <c r="J96" s="60"/>
      <c r="K96" s="60"/>
      <c r="L96" s="60"/>
      <c r="M96" s="60"/>
      <c r="N96" s="60"/>
      <c r="O96" s="60"/>
      <c r="P96" s="60"/>
      <c r="Q96" s="60"/>
      <c r="R96" s="60"/>
      <c r="S96" s="60"/>
      <c r="T96" s="60"/>
      <c r="U96" s="61"/>
      <c r="V96" s="231"/>
      <c r="W96" s="232"/>
      <c r="X96" s="232"/>
      <c r="Y96" s="232"/>
      <c r="Z96" s="232"/>
      <c r="AA96" s="232"/>
      <c r="AB96" s="232"/>
      <c r="AC96" s="232"/>
      <c r="AD96" s="232"/>
      <c r="AE96" s="232"/>
      <c r="AF96" s="232"/>
      <c r="AG96" s="232"/>
      <c r="AH96" s="232"/>
      <c r="AI96" s="232"/>
      <c r="AJ96" s="233"/>
      <c r="AK96" s="9"/>
      <c r="AL96" s="9"/>
      <c r="AM96" s="9"/>
      <c r="AN96" s="5"/>
      <c r="AO96" s="5"/>
      <c r="AP96" s="5"/>
      <c r="AQ96" s="5"/>
      <c r="AR96" s="5"/>
      <c r="AS96" s="5"/>
    </row>
    <row r="97" spans="1:45" s="4" customFormat="1" x14ac:dyDescent="0.15">
      <c r="A97" s="265"/>
      <c r="B97" s="266"/>
      <c r="C97" s="60"/>
      <c r="D97" s="60"/>
      <c r="E97" s="60"/>
      <c r="F97" s="60"/>
      <c r="G97" s="60"/>
      <c r="H97" s="60"/>
      <c r="I97" s="60"/>
      <c r="J97" s="60"/>
      <c r="K97" s="60"/>
      <c r="L97" s="60"/>
      <c r="M97" s="60"/>
      <c r="N97" s="60"/>
      <c r="O97" s="60"/>
      <c r="P97" s="60"/>
      <c r="Q97" s="60"/>
      <c r="R97" s="60"/>
      <c r="S97" s="60"/>
      <c r="T97" s="60"/>
      <c r="U97" s="65"/>
      <c r="V97" s="234"/>
      <c r="W97" s="235"/>
      <c r="X97" s="235"/>
      <c r="Y97" s="235"/>
      <c r="Z97" s="235"/>
      <c r="AA97" s="235"/>
      <c r="AB97" s="235"/>
      <c r="AC97" s="235"/>
      <c r="AD97" s="235"/>
      <c r="AE97" s="235"/>
      <c r="AF97" s="235"/>
      <c r="AG97" s="235"/>
      <c r="AH97" s="235"/>
      <c r="AI97" s="235"/>
      <c r="AJ97" s="236"/>
      <c r="AK97" s="9"/>
      <c r="AL97" s="9"/>
      <c r="AM97" s="9"/>
      <c r="AN97" s="5"/>
      <c r="AO97" s="5"/>
      <c r="AP97" s="5"/>
      <c r="AQ97" s="5"/>
      <c r="AR97" s="5"/>
      <c r="AS97" s="5"/>
    </row>
    <row r="98" spans="1:45" ht="12" customHeight="1" x14ac:dyDescent="0.15">
      <c r="A98" s="265"/>
      <c r="B98" s="266"/>
      <c r="C98" s="189" t="s">
        <v>69</v>
      </c>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1"/>
      <c r="AK98" s="9"/>
      <c r="AL98" s="9"/>
      <c r="AM98" s="9"/>
    </row>
    <row r="99" spans="1:45" ht="15.6" customHeight="1" x14ac:dyDescent="0.15">
      <c r="A99" s="265"/>
      <c r="B99" s="266"/>
      <c r="C99" s="192" t="str">
        <f>VLOOKUP(AG1,'[1]3_個別入力シート（新生活）'!$B$7:$CR$8,'[1]3_個別入力シート（新生活）'!AY6,0)&amp; ""</f>
        <v>町の広報、HP等に掲載。またチラシ等を住民福祉課の窓口に設置。</v>
      </c>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4"/>
      <c r="AK99" s="9"/>
      <c r="AL99" s="9"/>
      <c r="AM99" s="9"/>
    </row>
    <row r="100" spans="1:45" ht="15.6" customHeight="1" x14ac:dyDescent="0.15">
      <c r="A100" s="265"/>
      <c r="B100" s="266"/>
      <c r="C100" s="192"/>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4"/>
      <c r="AK100" s="9"/>
      <c r="AL100" s="9"/>
      <c r="AM100" s="9"/>
    </row>
    <row r="101" spans="1:45" ht="15.6" customHeight="1" thickBot="1" x14ac:dyDescent="0.2">
      <c r="A101" s="267"/>
      <c r="B101" s="268"/>
      <c r="C101" s="195"/>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7"/>
      <c r="AK101" s="9"/>
      <c r="AL101" s="9"/>
      <c r="AM101" s="9"/>
    </row>
    <row r="102" spans="1:45" ht="12" customHeight="1" x14ac:dyDescent="0.15">
      <c r="A102" s="198" t="s">
        <v>70</v>
      </c>
      <c r="B102" s="199"/>
      <c r="C102" s="199"/>
      <c r="D102" s="199"/>
      <c r="E102" s="199"/>
      <c r="F102" s="199"/>
      <c r="G102" s="200"/>
      <c r="H102" s="201" t="s">
        <v>71</v>
      </c>
      <c r="I102" s="202"/>
      <c r="J102" s="202"/>
      <c r="K102" s="202"/>
      <c r="L102" s="202"/>
      <c r="M102" s="202"/>
      <c r="N102" s="202"/>
      <c r="O102" s="202"/>
      <c r="P102" s="202"/>
      <c r="Q102" s="202"/>
      <c r="R102" s="202"/>
      <c r="S102" s="202"/>
      <c r="T102" s="202"/>
      <c r="U102" s="202"/>
      <c r="V102" s="202"/>
      <c r="W102" s="202"/>
      <c r="X102" s="203"/>
      <c r="Y102" s="204" t="s">
        <v>72</v>
      </c>
      <c r="Z102" s="203"/>
      <c r="AA102" s="205" t="s">
        <v>73</v>
      </c>
      <c r="AB102" s="206"/>
      <c r="AC102" s="206"/>
      <c r="AD102" s="206"/>
      <c r="AE102" s="207"/>
      <c r="AF102" s="205" t="s">
        <v>74</v>
      </c>
      <c r="AG102" s="206"/>
      <c r="AH102" s="206"/>
      <c r="AI102" s="206"/>
      <c r="AJ102" s="208"/>
      <c r="AK102" s="9"/>
      <c r="AL102" s="9"/>
      <c r="AM102" s="9"/>
    </row>
    <row r="103" spans="1:45" ht="12" customHeight="1" x14ac:dyDescent="0.15">
      <c r="A103" s="160"/>
      <c r="B103" s="161"/>
      <c r="C103" s="161"/>
      <c r="D103" s="161"/>
      <c r="E103" s="161"/>
      <c r="F103" s="161"/>
      <c r="G103" s="162"/>
      <c r="H103" s="209" t="str">
        <f>VLOOKUP(AG1,'[1]3_個別入力シート（新生活）'!$B$7:$CR$8,'[1]3_個別入力シート（新生活）'!AZ6,0)&amp; ""</f>
        <v>婚姻件数</v>
      </c>
      <c r="I103" s="210"/>
      <c r="J103" s="210"/>
      <c r="K103" s="210"/>
      <c r="L103" s="210"/>
      <c r="M103" s="210"/>
      <c r="N103" s="210"/>
      <c r="O103" s="210"/>
      <c r="P103" s="210"/>
      <c r="Q103" s="210"/>
      <c r="R103" s="210"/>
      <c r="S103" s="210"/>
      <c r="T103" s="210"/>
      <c r="U103" s="210"/>
      <c r="V103" s="210"/>
      <c r="W103" s="210"/>
      <c r="X103" s="211"/>
      <c r="Y103" s="212" t="str">
        <f>VLOOKUP(AG1,'[1]3_個別入力シート（新生活）'!$B$7:$CR$8,'[1]3_個別入力シート（新生活）'!BA6,0)&amp; ""</f>
        <v>件</v>
      </c>
      <c r="Z103" s="213"/>
      <c r="AA103" s="97" t="str">
        <f>VLOOKUP(AG1,'[1]3_個別入力シート（新生活）'!$B$7:$CR$8,'[1]3_個別入力シート（新生活）'!BB6,0)&amp; ""</f>
        <v>18（R6年度）</v>
      </c>
      <c r="AB103" s="98"/>
      <c r="AC103" s="98"/>
      <c r="AD103" s="98"/>
      <c r="AE103" s="99"/>
      <c r="AF103" s="97" t="str">
        <f>VLOOKUP(AG1,'[1]3_個別入力シート（新生活）'!$B$7:$CR$8,'[1]3_個別入力シート（新生活）'!BC6,0)&amp; ""</f>
        <v>6（R5年度）</v>
      </c>
      <c r="AG103" s="98"/>
      <c r="AH103" s="98"/>
      <c r="AI103" s="98"/>
      <c r="AJ103" s="100"/>
      <c r="AK103" s="9"/>
      <c r="AL103" s="9"/>
      <c r="AM103" s="9"/>
    </row>
    <row r="104" spans="1:45" ht="12" customHeight="1" x14ac:dyDescent="0.15">
      <c r="A104" s="160"/>
      <c r="B104" s="161"/>
      <c r="C104" s="161"/>
      <c r="D104" s="161"/>
      <c r="E104" s="161"/>
      <c r="F104" s="161"/>
      <c r="G104" s="162"/>
      <c r="H104" s="177" t="str">
        <f>VLOOKUP(AG1,'[1]3_個別入力シート（新生活）'!$B$7:$CR$8,'[1]3_個別入力シート（新生活）'!BD6,0)&amp; ""</f>
        <v/>
      </c>
      <c r="I104" s="178"/>
      <c r="J104" s="178"/>
      <c r="K104" s="178"/>
      <c r="L104" s="178"/>
      <c r="M104" s="178"/>
      <c r="N104" s="178"/>
      <c r="O104" s="178"/>
      <c r="P104" s="178"/>
      <c r="Q104" s="178"/>
      <c r="R104" s="178"/>
      <c r="S104" s="178"/>
      <c r="T104" s="178"/>
      <c r="U104" s="178"/>
      <c r="V104" s="178"/>
      <c r="W104" s="178"/>
      <c r="X104" s="179"/>
      <c r="Y104" s="180" t="str">
        <f>VLOOKUP(AG1,'[1]3_個別入力シート（新生活）'!$B$7:$CR$8,'[1]3_個別入力シート（新生活）'!BE6,0)&amp; ""</f>
        <v/>
      </c>
      <c r="Z104" s="181"/>
      <c r="AA104" s="174" t="str">
        <f>VLOOKUP(AG1,'[1]3_個別入力シート（新生活）'!$B$7:$CR$8,'[1]3_個別入力シート（新生活）'!BF6,0)&amp; ""</f>
        <v/>
      </c>
      <c r="AB104" s="175"/>
      <c r="AC104" s="175"/>
      <c r="AD104" s="175"/>
      <c r="AE104" s="182"/>
      <c r="AF104" s="174" t="str">
        <f>VLOOKUP(AG1,'[1]3_個別入力シート（新生活）'!$B$7:$CR$8,'[1]3_個別入力シート（新生活）'!BG6,0)&amp; ""</f>
        <v/>
      </c>
      <c r="AG104" s="175"/>
      <c r="AH104" s="175"/>
      <c r="AI104" s="175"/>
      <c r="AJ104" s="176"/>
      <c r="AK104" s="9"/>
      <c r="AL104" s="9"/>
      <c r="AM104" s="9"/>
    </row>
    <row r="105" spans="1:45" ht="12" customHeight="1" x14ac:dyDescent="0.15">
      <c r="A105" s="160"/>
      <c r="B105" s="161"/>
      <c r="C105" s="161"/>
      <c r="D105" s="161"/>
      <c r="E105" s="161"/>
      <c r="F105" s="161"/>
      <c r="G105" s="162"/>
      <c r="H105" s="177" t="str">
        <f>VLOOKUP(AG1,'[1]3_個別入力シート（新生活）'!$B$7:$CR$8,'[1]3_個別入力シート（新生活）'!BH6,0)&amp; ""</f>
        <v/>
      </c>
      <c r="I105" s="178"/>
      <c r="J105" s="178"/>
      <c r="K105" s="178"/>
      <c r="L105" s="178"/>
      <c r="M105" s="178"/>
      <c r="N105" s="178"/>
      <c r="O105" s="178"/>
      <c r="P105" s="178"/>
      <c r="Q105" s="178"/>
      <c r="R105" s="178"/>
      <c r="S105" s="178"/>
      <c r="T105" s="178"/>
      <c r="U105" s="178"/>
      <c r="V105" s="178"/>
      <c r="W105" s="178"/>
      <c r="X105" s="179"/>
      <c r="Y105" s="180" t="str">
        <f>VLOOKUP(AG1,'[1]3_個別入力シート（新生活）'!$B$7:$CR$8,'[1]3_個別入力シート（新生活）'!BI6,0)&amp; ""</f>
        <v/>
      </c>
      <c r="Z105" s="181"/>
      <c r="AA105" s="174" t="str">
        <f>VLOOKUP(AG1,'[1]3_個別入力シート（新生活）'!$B$7:$CR$8,'[1]3_個別入力シート（新生活）'!BJ6,0)&amp; ""</f>
        <v/>
      </c>
      <c r="AB105" s="175"/>
      <c r="AC105" s="175"/>
      <c r="AD105" s="175"/>
      <c r="AE105" s="182"/>
      <c r="AF105" s="174" t="str">
        <f>VLOOKUP(AG1,'[1]3_個別入力シート（新生活）'!$B$7:$CR$8,'[1]3_個別入力シート（新生活）'!BK6,0)&amp; ""</f>
        <v/>
      </c>
      <c r="AG105" s="175"/>
      <c r="AH105" s="175"/>
      <c r="AI105" s="175"/>
      <c r="AJ105" s="176"/>
      <c r="AK105" s="9"/>
      <c r="AL105" s="9"/>
      <c r="AM105" s="9"/>
    </row>
    <row r="106" spans="1:45" ht="12" customHeight="1" x14ac:dyDescent="0.15">
      <c r="A106" s="160"/>
      <c r="B106" s="161"/>
      <c r="C106" s="161"/>
      <c r="D106" s="161"/>
      <c r="E106" s="161"/>
      <c r="F106" s="161"/>
      <c r="G106" s="162"/>
      <c r="H106" s="177" t="str">
        <f>VLOOKUP(AG1,'[1]3_個別入力シート（新生活）'!$B$7:$CR$8,'[1]3_個別入力シート（新生活）'!BL6,0)&amp; ""</f>
        <v/>
      </c>
      <c r="I106" s="178"/>
      <c r="J106" s="178"/>
      <c r="K106" s="178"/>
      <c r="L106" s="178"/>
      <c r="M106" s="178"/>
      <c r="N106" s="178"/>
      <c r="O106" s="178"/>
      <c r="P106" s="178"/>
      <c r="Q106" s="178"/>
      <c r="R106" s="178"/>
      <c r="S106" s="178"/>
      <c r="T106" s="178"/>
      <c r="U106" s="178"/>
      <c r="V106" s="178"/>
      <c r="W106" s="178"/>
      <c r="X106" s="179"/>
      <c r="Y106" s="180" t="str">
        <f>VLOOKUP(AG1,'[1]3_個別入力シート（新生活）'!$B$7:$CR$8,'[1]3_個別入力シート（新生活）'!BM6,0)&amp; ""</f>
        <v/>
      </c>
      <c r="Z106" s="181"/>
      <c r="AA106" s="174" t="str">
        <f>VLOOKUP(AG1,'[1]3_個別入力シート（新生活）'!$B$7:$CR$8,'[1]3_個別入力シート（新生活）'!BN6,0)&amp; ""</f>
        <v/>
      </c>
      <c r="AB106" s="175"/>
      <c r="AC106" s="175"/>
      <c r="AD106" s="175"/>
      <c r="AE106" s="182"/>
      <c r="AF106" s="174" t="str">
        <f>VLOOKUP(AG1,'[1]3_個別入力シート（新生活）'!$B$7:$CR$8,'[1]3_個別入力シート（新生活）'!BO6,0)&amp; ""</f>
        <v/>
      </c>
      <c r="AG106" s="175"/>
      <c r="AH106" s="175"/>
      <c r="AI106" s="175"/>
      <c r="AJ106" s="176"/>
      <c r="AK106" s="9"/>
      <c r="AL106" s="9"/>
      <c r="AM106" s="9"/>
    </row>
    <row r="107" spans="1:45" ht="12" customHeight="1" x14ac:dyDescent="0.15">
      <c r="A107" s="163"/>
      <c r="B107" s="164"/>
      <c r="C107" s="164"/>
      <c r="D107" s="164"/>
      <c r="E107" s="164"/>
      <c r="F107" s="164"/>
      <c r="G107" s="165"/>
      <c r="H107" s="183" t="str">
        <f>VLOOKUP(AG1,'[1]3_個別入力シート（新生活）'!$B$7:$CR$8,'[1]3_個別入力シート（新生活）'!BP6,0)&amp; ""</f>
        <v/>
      </c>
      <c r="I107" s="184"/>
      <c r="J107" s="184"/>
      <c r="K107" s="184"/>
      <c r="L107" s="184"/>
      <c r="M107" s="184"/>
      <c r="N107" s="184"/>
      <c r="O107" s="184"/>
      <c r="P107" s="184"/>
      <c r="Q107" s="184"/>
      <c r="R107" s="184"/>
      <c r="S107" s="184"/>
      <c r="T107" s="184"/>
      <c r="U107" s="184"/>
      <c r="V107" s="184"/>
      <c r="W107" s="184"/>
      <c r="X107" s="185"/>
      <c r="Y107" s="186" t="str">
        <f>VLOOKUP(AG1,'[1]3_個別入力シート（新生活）'!$B$7:$CR$8,'[1]3_個別入力シート（新生活）'!BQ6,0)&amp; ""</f>
        <v/>
      </c>
      <c r="Z107" s="187"/>
      <c r="AA107" s="138" t="str">
        <f>VLOOKUP(AG1,'[1]3_個別入力シート（新生活）'!$B$7:$CR$8,'[1]3_個別入力シート（新生活）'!BR6,0)&amp; ""</f>
        <v/>
      </c>
      <c r="AB107" s="139"/>
      <c r="AC107" s="139"/>
      <c r="AD107" s="139"/>
      <c r="AE107" s="188"/>
      <c r="AF107" s="138" t="str">
        <f>VLOOKUP(AG1,'[1]3_個別入力シート（新生活）'!$B$7:$CR$8,'[1]3_個別入力シート（新生活）'!BS6,0)&amp; ""</f>
        <v/>
      </c>
      <c r="AG107" s="139"/>
      <c r="AH107" s="139"/>
      <c r="AI107" s="139"/>
      <c r="AJ107" s="140"/>
      <c r="AK107" s="9"/>
      <c r="AL107" s="9"/>
      <c r="AM107" s="9"/>
    </row>
    <row r="108" spans="1:45" ht="12" customHeight="1" x14ac:dyDescent="0.15">
      <c r="A108" s="157" t="s">
        <v>75</v>
      </c>
      <c r="B108" s="158"/>
      <c r="C108" s="158"/>
      <c r="D108" s="158"/>
      <c r="E108" s="158"/>
      <c r="F108" s="158"/>
      <c r="G108" s="159"/>
      <c r="H108" s="150" t="s">
        <v>76</v>
      </c>
      <c r="I108" s="151"/>
      <c r="J108" s="151"/>
      <c r="K108" s="151"/>
      <c r="L108" s="151"/>
      <c r="M108" s="151"/>
      <c r="N108" s="151"/>
      <c r="O108" s="151"/>
      <c r="P108" s="151"/>
      <c r="Q108" s="151"/>
      <c r="R108" s="151"/>
      <c r="S108" s="151"/>
      <c r="T108" s="151"/>
      <c r="U108" s="151"/>
      <c r="V108" s="151"/>
      <c r="W108" s="151"/>
      <c r="X108" s="152"/>
      <c r="Y108" s="153" t="s">
        <v>72</v>
      </c>
      <c r="Z108" s="152"/>
      <c r="AA108" s="153" t="s">
        <v>77</v>
      </c>
      <c r="AB108" s="151"/>
      <c r="AC108" s="151"/>
      <c r="AD108" s="151"/>
      <c r="AE108" s="151"/>
      <c r="AF108" s="151"/>
      <c r="AG108" s="151"/>
      <c r="AH108" s="151"/>
      <c r="AI108" s="151"/>
      <c r="AJ108" s="154"/>
      <c r="AK108" s="9"/>
      <c r="AL108" s="9"/>
      <c r="AM108" s="9"/>
    </row>
    <row r="109" spans="1:45" ht="12" customHeight="1" x14ac:dyDescent="0.15">
      <c r="A109" s="160"/>
      <c r="B109" s="161"/>
      <c r="C109" s="161"/>
      <c r="D109" s="161"/>
      <c r="E109" s="161"/>
      <c r="F109" s="161"/>
      <c r="G109" s="162"/>
      <c r="H109" s="166" t="s">
        <v>78</v>
      </c>
      <c r="I109" s="167"/>
      <c r="J109" s="167"/>
      <c r="K109" s="167"/>
      <c r="L109" s="167"/>
      <c r="M109" s="167"/>
      <c r="N109" s="167"/>
      <c r="O109" s="167"/>
      <c r="P109" s="167"/>
      <c r="Q109" s="167"/>
      <c r="R109" s="167"/>
      <c r="S109" s="167"/>
      <c r="T109" s="167"/>
      <c r="U109" s="167"/>
      <c r="V109" s="167"/>
      <c r="W109" s="167"/>
      <c r="X109" s="168"/>
      <c r="Y109" s="169"/>
      <c r="Z109" s="170"/>
      <c r="AA109" s="97" t="str">
        <f>VLOOKUP(AG1,'[1]3_個別入力シート（新生活）'!$B$7:$CR$8,'[1]3_個別入力シート（新生活）'!BV6,0)&amp; ""</f>
        <v>1.43（R4年度）</v>
      </c>
      <c r="AB109" s="98"/>
      <c r="AC109" s="98"/>
      <c r="AD109" s="98"/>
      <c r="AE109" s="98"/>
      <c r="AF109" s="98"/>
      <c r="AG109" s="98"/>
      <c r="AH109" s="98"/>
      <c r="AI109" s="98"/>
      <c r="AJ109" s="100"/>
      <c r="AK109" s="9"/>
      <c r="AL109" s="9"/>
      <c r="AM109" s="9"/>
    </row>
    <row r="110" spans="1:45" ht="12" customHeight="1" x14ac:dyDescent="0.15">
      <c r="A110" s="160"/>
      <c r="B110" s="161"/>
      <c r="C110" s="161"/>
      <c r="D110" s="161"/>
      <c r="E110" s="161"/>
      <c r="F110" s="161"/>
      <c r="G110" s="162"/>
      <c r="H110" s="171" t="s">
        <v>79</v>
      </c>
      <c r="I110" s="172"/>
      <c r="J110" s="172"/>
      <c r="K110" s="172"/>
      <c r="L110" s="172"/>
      <c r="M110" s="172"/>
      <c r="N110" s="172"/>
      <c r="O110" s="172"/>
      <c r="P110" s="172"/>
      <c r="Q110" s="172"/>
      <c r="R110" s="172"/>
      <c r="S110" s="172"/>
      <c r="T110" s="172"/>
      <c r="U110" s="172"/>
      <c r="V110" s="172"/>
      <c r="W110" s="172"/>
      <c r="X110" s="173"/>
      <c r="Y110" s="106" t="s">
        <v>80</v>
      </c>
      <c r="Z110" s="107"/>
      <c r="AA110" s="174" t="str">
        <f>VLOOKUP(AG1,'[1]3_個別入力シート（新生活）'!$B$7:$CR$8,'[1]3_個別入力シート（新生活）'!BY6,0)&amp; ""</f>
        <v>6（R5年度）</v>
      </c>
      <c r="AB110" s="175"/>
      <c r="AC110" s="175"/>
      <c r="AD110" s="175"/>
      <c r="AE110" s="175"/>
      <c r="AF110" s="175"/>
      <c r="AG110" s="175"/>
      <c r="AH110" s="175"/>
      <c r="AI110" s="175"/>
      <c r="AJ110" s="176"/>
      <c r="AK110" s="9"/>
      <c r="AL110" s="9"/>
      <c r="AM110" s="9"/>
    </row>
    <row r="111" spans="1:45" ht="12" customHeight="1" x14ac:dyDescent="0.15">
      <c r="A111" s="163"/>
      <c r="B111" s="164"/>
      <c r="C111" s="164"/>
      <c r="D111" s="164"/>
      <c r="E111" s="164"/>
      <c r="F111" s="164"/>
      <c r="G111" s="165"/>
      <c r="H111" s="133" t="s">
        <v>81</v>
      </c>
      <c r="I111" s="134"/>
      <c r="J111" s="134"/>
      <c r="K111" s="134"/>
      <c r="L111" s="134"/>
      <c r="M111" s="134"/>
      <c r="N111" s="134"/>
      <c r="O111" s="134"/>
      <c r="P111" s="134"/>
      <c r="Q111" s="134"/>
      <c r="R111" s="134"/>
      <c r="S111" s="134"/>
      <c r="T111" s="134"/>
      <c r="U111" s="134"/>
      <c r="V111" s="134"/>
      <c r="W111" s="134"/>
      <c r="X111" s="135"/>
      <c r="Y111" s="136"/>
      <c r="Z111" s="137"/>
      <c r="AA111" s="138" t="str">
        <f>VLOOKUP(AG1,'[1]3_個別入力シート（新生活）'!$B$7:$CR$8,'[1]3_個別入力シート（新生活）'!CB6,0)&amp; ""</f>
        <v>0.81（R5年度）</v>
      </c>
      <c r="AB111" s="139"/>
      <c r="AC111" s="139"/>
      <c r="AD111" s="139"/>
      <c r="AE111" s="139"/>
      <c r="AF111" s="139"/>
      <c r="AG111" s="139"/>
      <c r="AH111" s="139"/>
      <c r="AI111" s="139"/>
      <c r="AJ111" s="140"/>
      <c r="AK111" s="9"/>
      <c r="AL111" s="9"/>
      <c r="AM111" s="9"/>
    </row>
    <row r="112" spans="1:45" ht="12" customHeight="1" x14ac:dyDescent="0.15">
      <c r="A112" s="141" t="s">
        <v>82</v>
      </c>
      <c r="B112" s="142"/>
      <c r="C112" s="142"/>
      <c r="D112" s="142"/>
      <c r="E112" s="142"/>
      <c r="F112" s="142"/>
      <c r="G112" s="143"/>
      <c r="H112" s="150" t="s">
        <v>71</v>
      </c>
      <c r="I112" s="151"/>
      <c r="J112" s="151"/>
      <c r="K112" s="151"/>
      <c r="L112" s="151"/>
      <c r="M112" s="151"/>
      <c r="N112" s="151"/>
      <c r="O112" s="151"/>
      <c r="P112" s="151"/>
      <c r="Q112" s="151"/>
      <c r="R112" s="151"/>
      <c r="S112" s="151"/>
      <c r="T112" s="151"/>
      <c r="U112" s="151"/>
      <c r="V112" s="151"/>
      <c r="W112" s="151"/>
      <c r="X112" s="152"/>
      <c r="Y112" s="153" t="s">
        <v>72</v>
      </c>
      <c r="Z112" s="152"/>
      <c r="AA112" s="153" t="s">
        <v>83</v>
      </c>
      <c r="AB112" s="151"/>
      <c r="AC112" s="151"/>
      <c r="AD112" s="151"/>
      <c r="AE112" s="152"/>
      <c r="AF112" s="153" t="s">
        <v>84</v>
      </c>
      <c r="AG112" s="151"/>
      <c r="AH112" s="151"/>
      <c r="AI112" s="151"/>
      <c r="AJ112" s="154"/>
      <c r="AK112" s="9"/>
      <c r="AL112" s="9"/>
      <c r="AM112" s="9"/>
    </row>
    <row r="113" spans="1:39" ht="20.25" customHeight="1" x14ac:dyDescent="0.15">
      <c r="A113" s="144"/>
      <c r="B113" s="145"/>
      <c r="C113" s="145"/>
      <c r="D113" s="145"/>
      <c r="E113" s="145"/>
      <c r="F113" s="145"/>
      <c r="G113" s="146"/>
      <c r="H113" s="155" t="s">
        <v>85</v>
      </c>
      <c r="I113" s="156"/>
      <c r="J113" s="81" t="s">
        <v>76</v>
      </c>
      <c r="K113" s="82"/>
      <c r="L113" s="82"/>
      <c r="M113" s="82"/>
      <c r="N113" s="82"/>
      <c r="O113" s="82"/>
      <c r="P113" s="82"/>
      <c r="Q113" s="82"/>
      <c r="R113" s="82"/>
      <c r="S113" s="82"/>
      <c r="T113" s="82"/>
      <c r="U113" s="82"/>
      <c r="V113" s="82"/>
      <c r="W113" s="82"/>
      <c r="X113" s="83"/>
      <c r="Y113" s="84"/>
      <c r="Z113" s="85"/>
      <c r="AA113" s="126"/>
      <c r="AB113" s="127"/>
      <c r="AC113" s="127"/>
      <c r="AD113" s="127"/>
      <c r="AE113" s="128"/>
      <c r="AF113" s="126"/>
      <c r="AG113" s="127"/>
      <c r="AH113" s="127"/>
      <c r="AI113" s="127"/>
      <c r="AJ113" s="129"/>
      <c r="AK113" s="9"/>
      <c r="AL113" s="9"/>
      <c r="AM113" s="9"/>
    </row>
    <row r="114" spans="1:39" ht="12" customHeight="1" x14ac:dyDescent="0.15">
      <c r="A114" s="144"/>
      <c r="B114" s="145"/>
      <c r="C114" s="145"/>
      <c r="D114" s="145"/>
      <c r="E114" s="145"/>
      <c r="F114" s="145"/>
      <c r="G114" s="146"/>
      <c r="H114" s="130"/>
      <c r="I114" s="131"/>
      <c r="J114" s="132" t="s">
        <v>86</v>
      </c>
      <c r="K114" s="82"/>
      <c r="L114" s="82"/>
      <c r="M114" s="82"/>
      <c r="N114" s="82"/>
      <c r="O114" s="82"/>
      <c r="P114" s="82"/>
      <c r="Q114" s="82"/>
      <c r="R114" s="82"/>
      <c r="S114" s="82"/>
      <c r="T114" s="82"/>
      <c r="U114" s="82"/>
      <c r="V114" s="82"/>
      <c r="W114" s="82"/>
      <c r="X114" s="83"/>
      <c r="Y114" s="84"/>
      <c r="Z114" s="85"/>
      <c r="AA114" s="126"/>
      <c r="AB114" s="127"/>
      <c r="AC114" s="127"/>
      <c r="AD114" s="127"/>
      <c r="AE114" s="128"/>
      <c r="AF114" s="126"/>
      <c r="AG114" s="127"/>
      <c r="AH114" s="127"/>
      <c r="AI114" s="127"/>
      <c r="AJ114" s="129"/>
      <c r="AK114" s="9"/>
      <c r="AL114" s="9"/>
      <c r="AM114" s="9"/>
    </row>
    <row r="115" spans="1:39" ht="12" customHeight="1" x14ac:dyDescent="0.15">
      <c r="A115" s="144"/>
      <c r="B115" s="145"/>
      <c r="C115" s="145"/>
      <c r="D115" s="145"/>
      <c r="E115" s="145"/>
      <c r="F115" s="145"/>
      <c r="G115" s="146"/>
      <c r="H115" s="90" t="s">
        <v>87</v>
      </c>
      <c r="I115" s="91"/>
      <c r="J115" s="123" t="s">
        <v>88</v>
      </c>
      <c r="K115" s="124"/>
      <c r="L115" s="124"/>
      <c r="M115" s="124"/>
      <c r="N115" s="124"/>
      <c r="O115" s="124"/>
      <c r="P115" s="124"/>
      <c r="Q115" s="124"/>
      <c r="R115" s="124"/>
      <c r="S115" s="124"/>
      <c r="T115" s="124"/>
      <c r="U115" s="124"/>
      <c r="V115" s="124"/>
      <c r="W115" s="124"/>
      <c r="X115" s="125"/>
      <c r="Y115" s="95" t="s">
        <v>89</v>
      </c>
      <c r="Z115" s="96"/>
      <c r="AA115" s="97" t="str">
        <f>VLOOKUP(AG1,'[1]3_個別入力シート（新生活）'!$B$7:$CR$8,'[1]3_個別入力シート（新生活）'!CE6,0)&amp; ""</f>
        <v>100(R7年度)</v>
      </c>
      <c r="AB115" s="98"/>
      <c r="AC115" s="98"/>
      <c r="AD115" s="98"/>
      <c r="AE115" s="99"/>
      <c r="AF115" s="97" t="str">
        <f>VLOOKUP(AG1,'[1]3_個別入力シート（新生活）'!$B$7:$CR$8,'[1]3_個別入力シート（新生活）'!CF6,0)&amp; ""</f>
        <v>---</v>
      </c>
      <c r="AG115" s="98"/>
      <c r="AH115" s="98"/>
      <c r="AI115" s="98"/>
      <c r="AJ115" s="100"/>
      <c r="AK115" s="9"/>
      <c r="AL115" s="9"/>
      <c r="AM115" s="9"/>
    </row>
    <row r="116" spans="1:39" ht="12" hidden="1" customHeight="1" x14ac:dyDescent="0.15">
      <c r="A116" s="144"/>
      <c r="B116" s="145"/>
      <c r="C116" s="145"/>
      <c r="D116" s="145"/>
      <c r="E116" s="145"/>
      <c r="F116" s="145"/>
      <c r="G116" s="146"/>
      <c r="H116" s="101"/>
      <c r="I116" s="102"/>
      <c r="J116" s="103"/>
      <c r="K116" s="104"/>
      <c r="L116" s="104"/>
      <c r="M116" s="104"/>
      <c r="N116" s="104"/>
      <c r="O116" s="104"/>
      <c r="P116" s="104"/>
      <c r="Q116" s="104"/>
      <c r="R116" s="104"/>
      <c r="S116" s="104"/>
      <c r="T116" s="104"/>
      <c r="U116" s="104"/>
      <c r="V116" s="104"/>
      <c r="W116" s="104"/>
      <c r="X116" s="105"/>
      <c r="Y116" s="106"/>
      <c r="Z116" s="107"/>
      <c r="AA116" s="108"/>
      <c r="AB116" s="109"/>
      <c r="AC116" s="109"/>
      <c r="AD116" s="109"/>
      <c r="AE116" s="110"/>
      <c r="AF116" s="108"/>
      <c r="AG116" s="109"/>
      <c r="AH116" s="109"/>
      <c r="AI116" s="109"/>
      <c r="AJ116" s="111"/>
      <c r="AK116" s="9"/>
      <c r="AL116" s="9"/>
      <c r="AM116" s="9"/>
    </row>
    <row r="117" spans="1:39" ht="12" hidden="1" customHeight="1" x14ac:dyDescent="0.15">
      <c r="A117" s="144"/>
      <c r="B117" s="145"/>
      <c r="C117" s="145"/>
      <c r="D117" s="145"/>
      <c r="E117" s="145"/>
      <c r="F117" s="145"/>
      <c r="G117" s="146"/>
      <c r="H117" s="101"/>
      <c r="I117" s="102"/>
      <c r="J117" s="103"/>
      <c r="K117" s="104"/>
      <c r="L117" s="104"/>
      <c r="M117" s="104"/>
      <c r="N117" s="104"/>
      <c r="O117" s="104"/>
      <c r="P117" s="104"/>
      <c r="Q117" s="104"/>
      <c r="R117" s="104"/>
      <c r="S117" s="104"/>
      <c r="T117" s="104"/>
      <c r="U117" s="104"/>
      <c r="V117" s="104"/>
      <c r="W117" s="104"/>
      <c r="X117" s="105"/>
      <c r="Y117" s="106"/>
      <c r="Z117" s="107"/>
      <c r="AA117" s="108"/>
      <c r="AB117" s="109"/>
      <c r="AC117" s="109"/>
      <c r="AD117" s="109"/>
      <c r="AE117" s="110"/>
      <c r="AF117" s="108"/>
      <c r="AG117" s="109"/>
      <c r="AH117" s="109"/>
      <c r="AI117" s="109"/>
      <c r="AJ117" s="111"/>
      <c r="AK117" s="9"/>
      <c r="AL117" s="9"/>
      <c r="AM117" s="9"/>
    </row>
    <row r="118" spans="1:39" ht="12" hidden="1" customHeight="1" x14ac:dyDescent="0.15">
      <c r="A118" s="144"/>
      <c r="B118" s="145"/>
      <c r="C118" s="145"/>
      <c r="D118" s="145"/>
      <c r="E118" s="145"/>
      <c r="F118" s="145"/>
      <c r="G118" s="146"/>
      <c r="H118" s="101"/>
      <c r="I118" s="102"/>
      <c r="J118" s="103"/>
      <c r="K118" s="104"/>
      <c r="L118" s="104"/>
      <c r="M118" s="104"/>
      <c r="N118" s="104"/>
      <c r="O118" s="104"/>
      <c r="P118" s="104"/>
      <c r="Q118" s="104"/>
      <c r="R118" s="104"/>
      <c r="S118" s="104"/>
      <c r="T118" s="104"/>
      <c r="U118" s="104"/>
      <c r="V118" s="104"/>
      <c r="W118" s="104"/>
      <c r="X118" s="105"/>
      <c r="Y118" s="106"/>
      <c r="Z118" s="107"/>
      <c r="AA118" s="108"/>
      <c r="AB118" s="109"/>
      <c r="AC118" s="109"/>
      <c r="AD118" s="109"/>
      <c r="AE118" s="110"/>
      <c r="AF118" s="108"/>
      <c r="AG118" s="109"/>
      <c r="AH118" s="109"/>
      <c r="AI118" s="109"/>
      <c r="AJ118" s="111"/>
      <c r="AK118" s="9"/>
      <c r="AL118" s="9"/>
      <c r="AM118" s="9"/>
    </row>
    <row r="119" spans="1:39" ht="12" hidden="1" customHeight="1" x14ac:dyDescent="0.15">
      <c r="A119" s="144"/>
      <c r="B119" s="145"/>
      <c r="C119" s="145"/>
      <c r="D119" s="145"/>
      <c r="E119" s="145"/>
      <c r="F119" s="145"/>
      <c r="G119" s="146"/>
      <c r="H119" s="101"/>
      <c r="I119" s="102"/>
      <c r="J119" s="103"/>
      <c r="K119" s="104"/>
      <c r="L119" s="104"/>
      <c r="M119" s="104"/>
      <c r="N119" s="104"/>
      <c r="O119" s="104"/>
      <c r="P119" s="104"/>
      <c r="Q119" s="104"/>
      <c r="R119" s="104"/>
      <c r="S119" s="104"/>
      <c r="T119" s="104"/>
      <c r="U119" s="104"/>
      <c r="V119" s="104"/>
      <c r="W119" s="104"/>
      <c r="X119" s="105"/>
      <c r="Y119" s="106"/>
      <c r="Z119" s="107"/>
      <c r="AA119" s="108"/>
      <c r="AB119" s="109"/>
      <c r="AC119" s="109"/>
      <c r="AD119" s="109"/>
      <c r="AE119" s="110"/>
      <c r="AF119" s="108"/>
      <c r="AG119" s="109"/>
      <c r="AH119" s="109"/>
      <c r="AI119" s="109"/>
      <c r="AJ119" s="111"/>
      <c r="AK119" s="9"/>
      <c r="AL119" s="9"/>
      <c r="AM119" s="9"/>
    </row>
    <row r="120" spans="1:39" ht="12" hidden="1" customHeight="1" x14ac:dyDescent="0.15">
      <c r="A120" s="144"/>
      <c r="B120" s="145"/>
      <c r="C120" s="145"/>
      <c r="D120" s="145"/>
      <c r="E120" s="145"/>
      <c r="F120" s="145"/>
      <c r="G120" s="146"/>
      <c r="H120" s="101"/>
      <c r="I120" s="102"/>
      <c r="J120" s="103"/>
      <c r="K120" s="104"/>
      <c r="L120" s="104"/>
      <c r="M120" s="104"/>
      <c r="N120" s="104"/>
      <c r="O120" s="104"/>
      <c r="P120" s="104"/>
      <c r="Q120" s="104"/>
      <c r="R120" s="104"/>
      <c r="S120" s="104"/>
      <c r="T120" s="104"/>
      <c r="U120" s="104"/>
      <c r="V120" s="104"/>
      <c r="W120" s="104"/>
      <c r="X120" s="105"/>
      <c r="Y120" s="106"/>
      <c r="Z120" s="107"/>
      <c r="AA120" s="108"/>
      <c r="AB120" s="109"/>
      <c r="AC120" s="109"/>
      <c r="AD120" s="109"/>
      <c r="AE120" s="110"/>
      <c r="AF120" s="108"/>
      <c r="AG120" s="109"/>
      <c r="AH120" s="109"/>
      <c r="AI120" s="109"/>
      <c r="AJ120" s="111"/>
      <c r="AK120" s="9"/>
      <c r="AL120" s="9"/>
      <c r="AM120" s="9"/>
    </row>
    <row r="121" spans="1:39" ht="12" hidden="1" customHeight="1" x14ac:dyDescent="0.15">
      <c r="A121" s="144"/>
      <c r="B121" s="145"/>
      <c r="C121" s="145"/>
      <c r="D121" s="145"/>
      <c r="E121" s="145"/>
      <c r="F121" s="145"/>
      <c r="G121" s="146"/>
      <c r="H121" s="101"/>
      <c r="I121" s="102"/>
      <c r="J121" s="103"/>
      <c r="K121" s="104"/>
      <c r="L121" s="104"/>
      <c r="M121" s="104"/>
      <c r="N121" s="104"/>
      <c r="O121" s="104"/>
      <c r="P121" s="104"/>
      <c r="Q121" s="104"/>
      <c r="R121" s="104"/>
      <c r="S121" s="104"/>
      <c r="T121" s="104"/>
      <c r="U121" s="104"/>
      <c r="V121" s="104"/>
      <c r="W121" s="104"/>
      <c r="X121" s="105"/>
      <c r="Y121" s="106"/>
      <c r="Z121" s="107"/>
      <c r="AA121" s="108"/>
      <c r="AB121" s="109"/>
      <c r="AC121" s="109"/>
      <c r="AD121" s="109"/>
      <c r="AE121" s="110"/>
      <c r="AF121" s="108"/>
      <c r="AG121" s="109"/>
      <c r="AH121" s="109"/>
      <c r="AI121" s="109"/>
      <c r="AJ121" s="111"/>
      <c r="AK121" s="9"/>
      <c r="AL121" s="9"/>
      <c r="AM121" s="9"/>
    </row>
    <row r="122" spans="1:39" ht="12" hidden="1" customHeight="1" x14ac:dyDescent="0.15">
      <c r="A122" s="144"/>
      <c r="B122" s="145"/>
      <c r="C122" s="145"/>
      <c r="D122" s="145"/>
      <c r="E122" s="145"/>
      <c r="F122" s="145"/>
      <c r="G122" s="146"/>
      <c r="H122" s="101"/>
      <c r="I122" s="102"/>
      <c r="J122" s="103"/>
      <c r="K122" s="104"/>
      <c r="L122" s="104"/>
      <c r="M122" s="104"/>
      <c r="N122" s="104"/>
      <c r="O122" s="104"/>
      <c r="P122" s="104"/>
      <c r="Q122" s="104"/>
      <c r="R122" s="104"/>
      <c r="S122" s="104"/>
      <c r="T122" s="104"/>
      <c r="U122" s="104"/>
      <c r="V122" s="104"/>
      <c r="W122" s="104"/>
      <c r="X122" s="105"/>
      <c r="Y122" s="106"/>
      <c r="Z122" s="107"/>
      <c r="AA122" s="108"/>
      <c r="AB122" s="109"/>
      <c r="AC122" s="109"/>
      <c r="AD122" s="109"/>
      <c r="AE122" s="110"/>
      <c r="AF122" s="108"/>
      <c r="AG122" s="109"/>
      <c r="AH122" s="109"/>
      <c r="AI122" s="109"/>
      <c r="AJ122" s="111"/>
      <c r="AK122" s="9"/>
      <c r="AL122" s="9"/>
      <c r="AM122" s="9"/>
    </row>
    <row r="123" spans="1:39" ht="12" hidden="1" customHeight="1" x14ac:dyDescent="0.15">
      <c r="A123" s="144"/>
      <c r="B123" s="145"/>
      <c r="C123" s="145"/>
      <c r="D123" s="145"/>
      <c r="E123" s="145"/>
      <c r="F123" s="145"/>
      <c r="G123" s="146"/>
      <c r="H123" s="101"/>
      <c r="I123" s="102"/>
      <c r="J123" s="103"/>
      <c r="K123" s="104"/>
      <c r="L123" s="104"/>
      <c r="M123" s="104"/>
      <c r="N123" s="104"/>
      <c r="O123" s="104"/>
      <c r="P123" s="104"/>
      <c r="Q123" s="104"/>
      <c r="R123" s="104"/>
      <c r="S123" s="104"/>
      <c r="T123" s="104"/>
      <c r="U123" s="104"/>
      <c r="V123" s="104"/>
      <c r="W123" s="104"/>
      <c r="X123" s="105"/>
      <c r="Y123" s="106"/>
      <c r="Z123" s="107"/>
      <c r="AA123" s="108"/>
      <c r="AB123" s="109"/>
      <c r="AC123" s="109"/>
      <c r="AD123" s="109"/>
      <c r="AE123" s="110"/>
      <c r="AF123" s="108"/>
      <c r="AG123" s="109"/>
      <c r="AH123" s="109"/>
      <c r="AI123" s="109"/>
      <c r="AJ123" s="111"/>
      <c r="AK123" s="9"/>
      <c r="AL123" s="9"/>
      <c r="AM123" s="9"/>
    </row>
    <row r="124" spans="1:39" ht="12" hidden="1" customHeight="1" x14ac:dyDescent="0.15">
      <c r="A124" s="144"/>
      <c r="B124" s="145"/>
      <c r="C124" s="145"/>
      <c r="D124" s="145"/>
      <c r="E124" s="145"/>
      <c r="F124" s="145"/>
      <c r="G124" s="146"/>
      <c r="H124" s="112"/>
      <c r="I124" s="113"/>
      <c r="J124" s="114"/>
      <c r="K124" s="115"/>
      <c r="L124" s="115"/>
      <c r="M124" s="115"/>
      <c r="N124" s="115"/>
      <c r="O124" s="115"/>
      <c r="P124" s="115"/>
      <c r="Q124" s="115"/>
      <c r="R124" s="115"/>
      <c r="S124" s="115"/>
      <c r="T124" s="115"/>
      <c r="U124" s="115"/>
      <c r="V124" s="115"/>
      <c r="W124" s="115"/>
      <c r="X124" s="116"/>
      <c r="Y124" s="117"/>
      <c r="Z124" s="118"/>
      <c r="AA124" s="119"/>
      <c r="AB124" s="120"/>
      <c r="AC124" s="120"/>
      <c r="AD124" s="120"/>
      <c r="AE124" s="121"/>
      <c r="AF124" s="119"/>
      <c r="AG124" s="120"/>
      <c r="AH124" s="120"/>
      <c r="AI124" s="120"/>
      <c r="AJ124" s="122"/>
      <c r="AK124" s="9"/>
      <c r="AL124" s="9"/>
      <c r="AM124" s="9"/>
    </row>
    <row r="125" spans="1:39" ht="12" customHeight="1" x14ac:dyDescent="0.15">
      <c r="A125" s="144"/>
      <c r="B125" s="145"/>
      <c r="C125" s="145"/>
      <c r="D125" s="145"/>
      <c r="E125" s="145"/>
      <c r="F125" s="145"/>
      <c r="G125" s="146"/>
      <c r="H125" s="79"/>
      <c r="I125" s="80"/>
      <c r="J125" s="81" t="s">
        <v>90</v>
      </c>
      <c r="K125" s="82"/>
      <c r="L125" s="82"/>
      <c r="M125" s="82"/>
      <c r="N125" s="82"/>
      <c r="O125" s="82"/>
      <c r="P125" s="82"/>
      <c r="Q125" s="82"/>
      <c r="R125" s="82"/>
      <c r="S125" s="82"/>
      <c r="T125" s="82"/>
      <c r="U125" s="82"/>
      <c r="V125" s="82"/>
      <c r="W125" s="82"/>
      <c r="X125" s="83"/>
      <c r="Y125" s="84"/>
      <c r="Z125" s="85"/>
      <c r="AA125" s="86"/>
      <c r="AB125" s="87"/>
      <c r="AC125" s="87"/>
      <c r="AD125" s="87"/>
      <c r="AE125" s="88"/>
      <c r="AF125" s="86"/>
      <c r="AG125" s="87"/>
      <c r="AH125" s="87"/>
      <c r="AI125" s="87"/>
      <c r="AJ125" s="89"/>
      <c r="AK125" s="9"/>
      <c r="AL125" s="9"/>
      <c r="AM125" s="9"/>
    </row>
    <row r="126" spans="1:39" ht="24" customHeight="1" x14ac:dyDescent="0.15">
      <c r="A126" s="144"/>
      <c r="B126" s="145"/>
      <c r="C126" s="145"/>
      <c r="D126" s="145"/>
      <c r="E126" s="145"/>
      <c r="F126" s="145"/>
      <c r="G126" s="146"/>
      <c r="H126" s="90" t="s">
        <v>87</v>
      </c>
      <c r="I126" s="91"/>
      <c r="J126" s="92" t="s">
        <v>91</v>
      </c>
      <c r="K126" s="93"/>
      <c r="L126" s="93"/>
      <c r="M126" s="93"/>
      <c r="N126" s="93"/>
      <c r="O126" s="93"/>
      <c r="P126" s="93"/>
      <c r="Q126" s="93"/>
      <c r="R126" s="93"/>
      <c r="S126" s="93"/>
      <c r="T126" s="93"/>
      <c r="U126" s="93"/>
      <c r="V126" s="93"/>
      <c r="W126" s="93"/>
      <c r="X126" s="94"/>
      <c r="Y126" s="95" t="s">
        <v>89</v>
      </c>
      <c r="Z126" s="96"/>
      <c r="AA126" s="97" t="str">
        <f>VLOOKUP(AG1,'[1]3_個別入力シート（新生活）'!$B$7:$CR$8,'[1]3_個別入力シート（新生活）'!CI6,0)&amp; ""</f>
        <v>60(R7年度)</v>
      </c>
      <c r="AB126" s="98"/>
      <c r="AC126" s="98"/>
      <c r="AD126" s="98"/>
      <c r="AE126" s="99"/>
      <c r="AF126" s="97" t="str">
        <f>VLOOKUP(AG1,'[1]3_個別入力シート（新生活）'!$B$7:$CR$8,'[1]3_個別入力シート（新生活）'!CJ6,0)&amp; ""</f>
        <v>---</v>
      </c>
      <c r="AG126" s="98"/>
      <c r="AH126" s="98"/>
      <c r="AI126" s="98"/>
      <c r="AJ126" s="100"/>
      <c r="AK126" s="9"/>
      <c r="AL126" s="9"/>
      <c r="AM126" s="9"/>
    </row>
    <row r="127" spans="1:39" ht="24" customHeight="1" thickBot="1" x14ac:dyDescent="0.2">
      <c r="A127" s="147"/>
      <c r="B127" s="148"/>
      <c r="C127" s="148"/>
      <c r="D127" s="148"/>
      <c r="E127" s="148"/>
      <c r="F127" s="148"/>
      <c r="G127" s="149"/>
      <c r="H127" s="68" t="s">
        <v>92</v>
      </c>
      <c r="I127" s="69"/>
      <c r="J127" s="70" t="s">
        <v>93</v>
      </c>
      <c r="K127" s="71"/>
      <c r="L127" s="71"/>
      <c r="M127" s="71"/>
      <c r="N127" s="71"/>
      <c r="O127" s="71"/>
      <c r="P127" s="71"/>
      <c r="Q127" s="71"/>
      <c r="R127" s="71"/>
      <c r="S127" s="71"/>
      <c r="T127" s="71"/>
      <c r="U127" s="71"/>
      <c r="V127" s="71"/>
      <c r="W127" s="71"/>
      <c r="X127" s="72"/>
      <c r="Y127" s="73" t="s">
        <v>89</v>
      </c>
      <c r="Z127" s="74"/>
      <c r="AA127" s="75" t="str">
        <f>VLOOKUP(AG1,'[1]3_個別入力シート（新生活）'!$B$7:$CR$8,'[1]3_個別入力シート（新生活）'!CM6,0)&amp; ""</f>
        <v>70(R7年度)</v>
      </c>
      <c r="AB127" s="76"/>
      <c r="AC127" s="76"/>
      <c r="AD127" s="76"/>
      <c r="AE127" s="77"/>
      <c r="AF127" s="75" t="str">
        <f>VLOOKUP(AG1,'[1]3_個別入力シート（新生活）'!$B$7:$CR$8,'[1]3_個別入力シート（新生活）'!CN6,0)&amp; ""</f>
        <v>---</v>
      </c>
      <c r="AG127" s="76"/>
      <c r="AH127" s="76"/>
      <c r="AI127" s="76"/>
      <c r="AJ127" s="78"/>
      <c r="AK127" s="9"/>
      <c r="AL127" s="9"/>
      <c r="AM127" s="9"/>
    </row>
    <row r="128" spans="1:39" ht="12" customHeight="1" x14ac:dyDescent="0.1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9"/>
      <c r="AL128" s="9"/>
      <c r="AM128" s="9"/>
    </row>
    <row r="129" spans="1:39" ht="12" customHeight="1" x14ac:dyDescent="0.1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9"/>
      <c r="AL129" s="9"/>
      <c r="AM129" s="9"/>
    </row>
    <row r="130" spans="1:39" ht="12" customHeight="1" x14ac:dyDescent="0.1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9"/>
      <c r="AL130" s="9"/>
      <c r="AM130" s="9"/>
    </row>
    <row r="131" spans="1:39" ht="12" customHeight="1" x14ac:dyDescent="0.1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9"/>
      <c r="AL131" s="9"/>
      <c r="AM131" s="9"/>
    </row>
    <row r="132" spans="1:39" ht="12" customHeight="1" x14ac:dyDescent="0.1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9"/>
      <c r="AL132" s="9"/>
      <c r="AM132" s="9"/>
    </row>
    <row r="133" spans="1:39" ht="12" customHeight="1" x14ac:dyDescent="0.1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9"/>
      <c r="AL133" s="9"/>
      <c r="AM133" s="9"/>
    </row>
    <row r="134" spans="1:39" ht="12"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9"/>
      <c r="AL134" s="9"/>
      <c r="AM134" s="9"/>
    </row>
    <row r="135" spans="1:39" ht="12" customHeight="1" x14ac:dyDescent="0.1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9"/>
      <c r="AL135" s="9"/>
      <c r="AM135" s="9"/>
    </row>
    <row r="136" spans="1:39" ht="12" customHeight="1" x14ac:dyDescent="0.1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9"/>
      <c r="AL136" s="9"/>
      <c r="AM136" s="9"/>
    </row>
    <row r="137" spans="1:39" ht="12" customHeight="1" x14ac:dyDescent="0.1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9"/>
      <c r="AL137" s="9"/>
      <c r="AM137" s="9"/>
    </row>
    <row r="138" spans="1:39" ht="12" customHeight="1" x14ac:dyDescent="0.1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9"/>
      <c r="AL138" s="9"/>
      <c r="AM138" s="9"/>
    </row>
    <row r="139" spans="1:39" ht="12" customHeight="1" x14ac:dyDescent="0.1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9"/>
      <c r="AL139" s="9"/>
      <c r="AM139" s="9"/>
    </row>
    <row r="140" spans="1:39" ht="12" customHeight="1" x14ac:dyDescent="0.1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9"/>
      <c r="AL140" s="9"/>
      <c r="AM140" s="9"/>
    </row>
    <row r="141" spans="1:39" ht="12" customHeight="1" x14ac:dyDescent="0.1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9"/>
      <c r="AL141" s="9"/>
      <c r="AM141" s="9"/>
    </row>
    <row r="142" spans="1:39" ht="12" customHeight="1" x14ac:dyDescent="0.1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9"/>
      <c r="AL142" s="9"/>
      <c r="AM142" s="9"/>
    </row>
    <row r="143" spans="1:39" ht="12" customHeight="1" x14ac:dyDescent="0.1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9"/>
      <c r="AL143" s="9"/>
      <c r="AM143" s="9"/>
    </row>
    <row r="144" spans="1:39" ht="12" customHeight="1" x14ac:dyDescent="0.1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9"/>
      <c r="AL144" s="9"/>
      <c r="AM144" s="9"/>
    </row>
    <row r="145" spans="1:39" ht="12" customHeight="1" x14ac:dyDescent="0.1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9"/>
      <c r="AL145" s="9"/>
      <c r="AM145" s="9"/>
    </row>
    <row r="146" spans="1:39" ht="12" customHeight="1" x14ac:dyDescent="0.1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9"/>
      <c r="AL146" s="9"/>
      <c r="AM146" s="9"/>
    </row>
    <row r="147" spans="1:39" ht="12" customHeight="1" x14ac:dyDescent="0.1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9"/>
      <c r="AL147" s="9"/>
      <c r="AM147" s="9"/>
    </row>
    <row r="148" spans="1:39" ht="12" customHeight="1" x14ac:dyDescent="0.1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9"/>
      <c r="AL148" s="9"/>
      <c r="AM148" s="9"/>
    </row>
    <row r="149" spans="1:39" ht="12" customHeight="1" x14ac:dyDescent="0.1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row>
    <row r="150" spans="1:39" ht="12" customHeight="1" x14ac:dyDescent="0.1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row>
  </sheetData>
  <sheetProtection formatCells="0" formatRows="0"/>
  <mergeCells count="241">
    <mergeCell ref="A1:I1"/>
    <mergeCell ref="AG1:AI1"/>
    <mergeCell ref="E3:L3"/>
    <mergeCell ref="M3:AA3"/>
    <mergeCell ref="AB3:AG3"/>
    <mergeCell ref="N5:S5"/>
    <mergeCell ref="T5:AH5"/>
    <mergeCell ref="A12:G13"/>
    <mergeCell ref="H12:AJ13"/>
    <mergeCell ref="A14:G16"/>
    <mergeCell ref="H14:AA16"/>
    <mergeCell ref="AB14:AE16"/>
    <mergeCell ref="AF14:AJ16"/>
    <mergeCell ref="N6:S6"/>
    <mergeCell ref="T6:AI6"/>
    <mergeCell ref="A8:G9"/>
    <mergeCell ref="H8:AJ9"/>
    <mergeCell ref="A10:G11"/>
    <mergeCell ref="H10:AJ11"/>
    <mergeCell ref="AL19:AL20"/>
    <mergeCell ref="AM19:AM20"/>
    <mergeCell ref="A21:G22"/>
    <mergeCell ref="H21:AJ22"/>
    <mergeCell ref="AK21:AK22"/>
    <mergeCell ref="A23:G31"/>
    <mergeCell ref="H23:AJ31"/>
    <mergeCell ref="AK17:AK18"/>
    <mergeCell ref="A19:G20"/>
    <mergeCell ref="H19:P20"/>
    <mergeCell ref="Q19:V20"/>
    <mergeCell ref="W19:AA20"/>
    <mergeCell ref="AB19:AE20"/>
    <mergeCell ref="AF19:AJ20"/>
    <mergeCell ref="AK19:AK20"/>
    <mergeCell ref="A17:G18"/>
    <mergeCell ref="H17:P18"/>
    <mergeCell ref="Q17:R18"/>
    <mergeCell ref="S17:AA18"/>
    <mergeCell ref="AB17:AE18"/>
    <mergeCell ref="AF17:AJ18"/>
    <mergeCell ref="L43:M44"/>
    <mergeCell ref="N43:R44"/>
    <mergeCell ref="T43:U44"/>
    <mergeCell ref="V43:Z44"/>
    <mergeCell ref="AB43:AC44"/>
    <mergeCell ref="AD43:AH44"/>
    <mergeCell ref="A32:G40"/>
    <mergeCell ref="H32:AJ32"/>
    <mergeCell ref="H33:AJ36"/>
    <mergeCell ref="H37:AJ37"/>
    <mergeCell ref="H38:AJ40"/>
    <mergeCell ref="A41:B54"/>
    <mergeCell ref="C41:AJ41"/>
    <mergeCell ref="C42:AJ42"/>
    <mergeCell ref="D43:E44"/>
    <mergeCell ref="F43:J44"/>
    <mergeCell ref="C48:E49"/>
    <mergeCell ref="F48:J48"/>
    <mergeCell ref="K48:W48"/>
    <mergeCell ref="F49:J49"/>
    <mergeCell ref="K49:AI49"/>
    <mergeCell ref="C50:AJ50"/>
    <mergeCell ref="C45:AJ45"/>
    <mergeCell ref="C46:E47"/>
    <mergeCell ref="F46:J46"/>
    <mergeCell ref="K46:S46"/>
    <mergeCell ref="F47:J47"/>
    <mergeCell ref="K47:AI47"/>
    <mergeCell ref="C51:E52"/>
    <mergeCell ref="F51:J51"/>
    <mergeCell ref="K51:R51"/>
    <mergeCell ref="F52:J52"/>
    <mergeCell ref="K52:AI52"/>
    <mergeCell ref="C53:E54"/>
    <mergeCell ref="F53:J53"/>
    <mergeCell ref="K53:R53"/>
    <mergeCell ref="F54:J54"/>
    <mergeCell ref="K54:AI54"/>
    <mergeCell ref="AI67:AJ67"/>
    <mergeCell ref="AA68:AE68"/>
    <mergeCell ref="AF68:AG68"/>
    <mergeCell ref="N62:Q62"/>
    <mergeCell ref="T62:X62"/>
    <mergeCell ref="Y62:AA62"/>
    <mergeCell ref="I63:M63"/>
    <mergeCell ref="N63:Q63"/>
    <mergeCell ref="C64:AJ64"/>
    <mergeCell ref="D62:H62"/>
    <mergeCell ref="I62:M62"/>
    <mergeCell ref="G87:H87"/>
    <mergeCell ref="I87:J87"/>
    <mergeCell ref="L87:N87"/>
    <mergeCell ref="Q87:T87"/>
    <mergeCell ref="Q88:T88"/>
    <mergeCell ref="M89:N89"/>
    <mergeCell ref="Q89:T89"/>
    <mergeCell ref="AH68:AI68"/>
    <mergeCell ref="AA69:AE69"/>
    <mergeCell ref="AF69:AG69"/>
    <mergeCell ref="AH69:AI69"/>
    <mergeCell ref="C84:AJ84"/>
    <mergeCell ref="G86:H86"/>
    <mergeCell ref="I86:J86"/>
    <mergeCell ref="L86:N86"/>
    <mergeCell ref="Q86:T86"/>
    <mergeCell ref="V86:AJ97"/>
    <mergeCell ref="C65:X83"/>
    <mergeCell ref="Y65:AJ65"/>
    <mergeCell ref="Y66:AE66"/>
    <mergeCell ref="AF66:AG66"/>
    <mergeCell ref="Z67:AD67"/>
    <mergeCell ref="AE67:AF67"/>
    <mergeCell ref="AG67:AH67"/>
    <mergeCell ref="C98:AJ98"/>
    <mergeCell ref="C99:AJ101"/>
    <mergeCell ref="A102:G107"/>
    <mergeCell ref="H102:X102"/>
    <mergeCell ref="Y102:Z102"/>
    <mergeCell ref="AA102:AE102"/>
    <mergeCell ref="AF102:AJ102"/>
    <mergeCell ref="H103:X103"/>
    <mergeCell ref="Y103:Z103"/>
    <mergeCell ref="AA103:AE103"/>
    <mergeCell ref="A55:B101"/>
    <mergeCell ref="C55:AJ55"/>
    <mergeCell ref="C56:AI59"/>
    <mergeCell ref="C60:AJ60"/>
    <mergeCell ref="C61:G61"/>
    <mergeCell ref="H61:P61"/>
    <mergeCell ref="T61:X61"/>
    <mergeCell ref="Y61:AG61"/>
    <mergeCell ref="H106:X106"/>
    <mergeCell ref="Y106:Z106"/>
    <mergeCell ref="AA106:AE106"/>
    <mergeCell ref="AF106:AJ106"/>
    <mergeCell ref="H107:X107"/>
    <mergeCell ref="Y107:Z107"/>
    <mergeCell ref="AA107:AE107"/>
    <mergeCell ref="AF107:AJ107"/>
    <mergeCell ref="AF103:AJ103"/>
    <mergeCell ref="H104:X104"/>
    <mergeCell ref="Y104:Z104"/>
    <mergeCell ref="AA104:AE104"/>
    <mergeCell ref="AF104:AJ104"/>
    <mergeCell ref="H105:X105"/>
    <mergeCell ref="Y105:Z105"/>
    <mergeCell ref="AA105:AE105"/>
    <mergeCell ref="AF105:AJ105"/>
    <mergeCell ref="A112:G127"/>
    <mergeCell ref="H112:X112"/>
    <mergeCell ref="Y112:Z112"/>
    <mergeCell ref="AA112:AE112"/>
    <mergeCell ref="AF112:AJ112"/>
    <mergeCell ref="H113:I113"/>
    <mergeCell ref="J113:X113"/>
    <mergeCell ref="A108:G111"/>
    <mergeCell ref="H108:X108"/>
    <mergeCell ref="Y108:Z108"/>
    <mergeCell ref="AA108:AJ108"/>
    <mergeCell ref="H109:X109"/>
    <mergeCell ref="Y109:Z109"/>
    <mergeCell ref="AA109:AJ109"/>
    <mergeCell ref="H110:X110"/>
    <mergeCell ref="Y110:Z110"/>
    <mergeCell ref="AA110:AJ110"/>
    <mergeCell ref="Y113:Z113"/>
    <mergeCell ref="AA113:AE113"/>
    <mergeCell ref="AF113:AJ113"/>
    <mergeCell ref="H114:I114"/>
    <mergeCell ref="J114:X114"/>
    <mergeCell ref="Y114:Z114"/>
    <mergeCell ref="AA114:AE114"/>
    <mergeCell ref="AF114:AJ114"/>
    <mergeCell ref="H111:X111"/>
    <mergeCell ref="Y111:Z111"/>
    <mergeCell ref="AA111:AJ111"/>
    <mergeCell ref="H115:I115"/>
    <mergeCell ref="J115:X115"/>
    <mergeCell ref="Y115:Z115"/>
    <mergeCell ref="AA115:AE115"/>
    <mergeCell ref="AF115:AJ115"/>
    <mergeCell ref="H116:I116"/>
    <mergeCell ref="J116:X116"/>
    <mergeCell ref="Y116:Z116"/>
    <mergeCell ref="AA116:AE116"/>
    <mergeCell ref="AF116:AJ116"/>
    <mergeCell ref="H117:I117"/>
    <mergeCell ref="J117:X117"/>
    <mergeCell ref="Y117:Z117"/>
    <mergeCell ref="AA117:AE117"/>
    <mergeCell ref="AF117:AJ117"/>
    <mergeCell ref="H118:I118"/>
    <mergeCell ref="J118:X118"/>
    <mergeCell ref="Y118:Z118"/>
    <mergeCell ref="AA118:AE118"/>
    <mergeCell ref="AF118:AJ118"/>
    <mergeCell ref="H119:I119"/>
    <mergeCell ref="J119:X119"/>
    <mergeCell ref="Y119:Z119"/>
    <mergeCell ref="AA119:AE119"/>
    <mergeCell ref="AF119:AJ119"/>
    <mergeCell ref="H120:I120"/>
    <mergeCell ref="J120:X120"/>
    <mergeCell ref="Y120:Z120"/>
    <mergeCell ref="AA120:AE120"/>
    <mergeCell ref="AF120:AJ120"/>
    <mergeCell ref="H121:I121"/>
    <mergeCell ref="J121:X121"/>
    <mergeCell ref="Y121:Z121"/>
    <mergeCell ref="AA121:AE121"/>
    <mergeCell ref="AF121:AJ121"/>
    <mergeCell ref="H122:I122"/>
    <mergeCell ref="J122:X122"/>
    <mergeCell ref="Y122:Z122"/>
    <mergeCell ref="AA122:AE122"/>
    <mergeCell ref="AF122:AJ122"/>
    <mergeCell ref="H123:I123"/>
    <mergeCell ref="J123:X123"/>
    <mergeCell ref="Y123:Z123"/>
    <mergeCell ref="AA123:AE123"/>
    <mergeCell ref="AF123:AJ123"/>
    <mergeCell ref="H124:I124"/>
    <mergeCell ref="J124:X124"/>
    <mergeCell ref="Y124:Z124"/>
    <mergeCell ref="AA124:AE124"/>
    <mergeCell ref="AF124:AJ124"/>
    <mergeCell ref="H127:I127"/>
    <mergeCell ref="J127:X127"/>
    <mergeCell ref="Y127:Z127"/>
    <mergeCell ref="AA127:AE127"/>
    <mergeCell ref="AF127:AJ127"/>
    <mergeCell ref="H125:I125"/>
    <mergeCell ref="J125:X125"/>
    <mergeCell ref="Y125:Z125"/>
    <mergeCell ref="AA125:AE125"/>
    <mergeCell ref="AF125:AJ125"/>
    <mergeCell ref="H126:I126"/>
    <mergeCell ref="J126:X126"/>
    <mergeCell ref="Y126:Z126"/>
    <mergeCell ref="AA126:AE126"/>
    <mergeCell ref="AF126:AJ126"/>
  </mergeCells>
  <phoneticPr fontId="2"/>
  <conditionalFormatting sqref="AO18">
    <cfRule type="cellIs" dxfId="4" priority="5" operator="between">
      <formula>43586</formula>
      <formula>43830</formula>
    </cfRule>
  </conditionalFormatting>
  <conditionalFormatting sqref="Y61:AG61">
    <cfRule type="expression" dxfId="3" priority="4">
      <formula>#REF!="無"</formula>
    </cfRule>
  </conditionalFormatting>
  <conditionalFormatting sqref="AE67:AF67 AF68:AG69">
    <cfRule type="expression" dxfId="2" priority="3">
      <formula>$AF$66="未実施"</formula>
    </cfRule>
  </conditionalFormatting>
  <conditionalFormatting sqref="V86">
    <cfRule type="expression" dxfId="1" priority="2">
      <formula>$V$86="左記上限額のとおり"</formula>
    </cfRule>
  </conditionalFormatting>
  <conditionalFormatting sqref="AO19:AO20">
    <cfRule type="cellIs" dxfId="0" priority="1" operator="between">
      <formula>43586</formula>
      <formula>43830</formula>
    </cfRule>
  </conditionalFormatting>
  <dataValidations count="3">
    <dataValidation type="list" allowBlank="1" showInputMessage="1" showErrorMessage="1" sqref="AB77:AB83" xr:uid="{2DFDD2AB-C822-446F-9EF7-30F97667C600}">
      <formula1>"実績,見込"</formula1>
    </dataValidation>
    <dataValidation allowBlank="1" showErrorMessage="1" sqref="Y109:Z111 Y103:Z107" xr:uid="{C6894328-9ED2-47E4-9E7B-45F88E6AB3A0}"/>
    <dataValidation type="list" imeMode="hiragana" allowBlank="1" showInputMessage="1" promptTitle="単位" prompt="目標値・実績値の単位を入力してください。リストに表示されない場合は、直接入力してださい。" sqref="Y116:Z125 Y113:Z114" xr:uid="{49AE69C2-42B3-4A52-B694-C76B6E5961AB}">
      <formula1>単位</formula1>
    </dataValidation>
  </dataValidations>
  <pageMargins left="0.70866141732283472" right="0.70866141732283472" top="0.35433070866141736" bottom="0.35433070866141736" header="0.31496062992125984" footer="0.31496062992125984"/>
  <pageSetup paperSize="9" scale="6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2786-98BA-477F-B55B-32C29752AE29}">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個票（新生活）</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　心音</dc:creator>
  <cp:lastModifiedBy>布施　心音</cp:lastModifiedBy>
  <dcterms:created xsi:type="dcterms:W3CDTF">2025-06-04T01:54:00Z</dcterms:created>
  <dcterms:modified xsi:type="dcterms:W3CDTF">2025-06-04T02:17:55Z</dcterms:modified>
</cp:coreProperties>
</file>